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82" i="1"/>
  <c r="C182"/>
  <c r="B182"/>
  <c r="E181"/>
  <c r="E182" s="1"/>
  <c r="D177"/>
  <c r="C177"/>
  <c r="B177"/>
  <c r="E176"/>
  <c r="E177" s="1"/>
  <c r="D172"/>
  <c r="C172"/>
  <c r="B172"/>
  <c r="E171"/>
  <c r="E172" s="1"/>
  <c r="D167"/>
  <c r="C167"/>
  <c r="B167"/>
  <c r="E166"/>
  <c r="E167" s="1"/>
  <c r="D157"/>
  <c r="C157"/>
  <c r="B157"/>
  <c r="E156"/>
  <c r="E157" s="1"/>
  <c r="D152"/>
  <c r="C152"/>
  <c r="B152"/>
  <c r="E151"/>
  <c r="E152" s="1"/>
  <c r="D147"/>
  <c r="C147"/>
  <c r="B147"/>
  <c r="E146"/>
  <c r="E147" s="1"/>
  <c r="D142"/>
  <c r="C142"/>
  <c r="B142"/>
  <c r="E141"/>
  <c r="E142" s="1"/>
  <c r="D137"/>
  <c r="C137"/>
  <c r="B137"/>
  <c r="E136"/>
  <c r="E137" s="1"/>
  <c r="D132"/>
  <c r="C132"/>
  <c r="B132"/>
  <c r="E131"/>
  <c r="E132" s="1"/>
  <c r="D122"/>
  <c r="C122"/>
  <c r="B122"/>
  <c r="E121"/>
  <c r="E122" s="1"/>
  <c r="D112"/>
  <c r="C112"/>
  <c r="B112"/>
  <c r="E111"/>
  <c r="E112" s="1"/>
  <c r="D82"/>
  <c r="C82"/>
  <c r="B82"/>
  <c r="E81"/>
  <c r="E82" s="1"/>
  <c r="D57"/>
  <c r="C57"/>
  <c r="B57"/>
  <c r="E56"/>
  <c r="E57" s="1"/>
  <c r="D52"/>
  <c r="C52"/>
  <c r="B52"/>
  <c r="E51"/>
  <c r="E52" s="1"/>
  <c r="D42"/>
  <c r="C42"/>
  <c r="B42"/>
  <c r="E41"/>
  <c r="E42" s="1"/>
  <c r="D62"/>
  <c r="C62"/>
  <c r="B62"/>
  <c r="E61"/>
  <c r="E62" s="1"/>
  <c r="D47"/>
  <c r="C47"/>
  <c r="B47"/>
  <c r="E46"/>
  <c r="E47" s="1"/>
  <c r="D77"/>
  <c r="C77"/>
  <c r="B77"/>
  <c r="E76"/>
  <c r="E77" s="1"/>
  <c r="D117"/>
  <c r="C117"/>
  <c r="B117"/>
  <c r="E116"/>
  <c r="E117" s="1"/>
  <c r="D102"/>
  <c r="C102"/>
  <c r="B102"/>
  <c r="E101"/>
  <c r="E102" s="1"/>
  <c r="D92"/>
  <c r="C92"/>
  <c r="B92"/>
  <c r="E91"/>
  <c r="E92" s="1"/>
  <c r="D187"/>
  <c r="C187"/>
  <c r="B187"/>
  <c r="E186"/>
  <c r="E187" s="1"/>
  <c r="D87"/>
  <c r="C87"/>
  <c r="B87"/>
  <c r="E86"/>
  <c r="E87" s="1"/>
  <c r="D72"/>
  <c r="C72"/>
  <c r="B72"/>
  <c r="E71"/>
  <c r="E72" s="1"/>
  <c r="D67"/>
  <c r="C67"/>
  <c r="B67"/>
  <c r="E66"/>
  <c r="E67" s="1"/>
  <c r="D97"/>
  <c r="C97"/>
  <c r="B97"/>
  <c r="E96"/>
  <c r="E97" s="1"/>
  <c r="D107"/>
  <c r="C107"/>
  <c r="B107"/>
  <c r="E106"/>
  <c r="E107" s="1"/>
  <c r="D37"/>
  <c r="C37"/>
  <c r="B37"/>
  <c r="E36"/>
  <c r="E37" s="1"/>
  <c r="D32"/>
  <c r="C32"/>
  <c r="B32"/>
  <c r="E31"/>
  <c r="E32" s="1"/>
  <c r="D127"/>
  <c r="C127"/>
  <c r="B127"/>
  <c r="E126"/>
  <c r="E127" s="1"/>
  <c r="D27"/>
  <c r="C27"/>
  <c r="B27"/>
  <c r="E26"/>
  <c r="E27" s="1"/>
  <c r="D22"/>
  <c r="C22"/>
  <c r="B22"/>
  <c r="E21"/>
  <c r="E22" s="1"/>
  <c r="D162"/>
  <c r="C162"/>
  <c r="B162"/>
  <c r="E161"/>
  <c r="E162" s="1"/>
  <c r="D17"/>
  <c r="C17"/>
  <c r="B17"/>
  <c r="E16"/>
  <c r="E17" s="1"/>
  <c r="D12"/>
  <c r="C12"/>
  <c r="B12"/>
  <c r="E11"/>
  <c r="E12" s="1"/>
  <c r="F41" l="1"/>
  <c r="F42" s="1"/>
  <c r="F86"/>
  <c r="F87" s="1"/>
  <c r="F76"/>
  <c r="F77" s="1"/>
  <c r="F31"/>
  <c r="F32" s="1"/>
  <c r="F141"/>
  <c r="F142" s="1"/>
  <c r="F136"/>
  <c r="F137" s="1"/>
  <c r="F131"/>
  <c r="F132" s="1"/>
  <c r="F126"/>
  <c r="F127" s="1"/>
  <c r="F121"/>
  <c r="F122" s="1"/>
  <c r="F116"/>
  <c r="F117" s="1"/>
  <c r="F111"/>
  <c r="F112" s="1"/>
  <c r="F106"/>
  <c r="F107" s="1"/>
  <c r="F101"/>
  <c r="F102" s="1"/>
  <c r="F96"/>
  <c r="F97" s="1"/>
  <c r="F91"/>
  <c r="F92" s="1"/>
  <c r="F81"/>
  <c r="F82" s="1"/>
  <c r="F71"/>
  <c r="F72" s="1"/>
  <c r="F66"/>
  <c r="F67" s="1"/>
  <c r="F61"/>
  <c r="F62" s="1"/>
  <c r="F56"/>
  <c r="F57" s="1"/>
  <c r="F51"/>
  <c r="F52" s="1"/>
  <c r="F46"/>
  <c r="F47" s="1"/>
  <c r="F36"/>
  <c r="F37" s="1"/>
  <c r="F26"/>
  <c r="F27" s="1"/>
  <c r="F21"/>
  <c r="F22" s="1"/>
  <c r="F16"/>
  <c r="F17" s="1"/>
  <c r="F11"/>
  <c r="F12" s="1"/>
  <c r="F186"/>
  <c r="F187" s="1"/>
  <c r="F181"/>
  <c r="F182" s="1"/>
  <c r="F176"/>
  <c r="F177" s="1"/>
  <c r="F171"/>
  <c r="F172" s="1"/>
  <c r="F166"/>
  <c r="F167" s="1"/>
  <c r="F161"/>
  <c r="F162" s="1"/>
  <c r="F156"/>
  <c r="F157" s="1"/>
  <c r="F151"/>
  <c r="F152" s="1"/>
  <c r="F146"/>
  <c r="F147" s="1"/>
  <c r="F188" l="1"/>
</calcChain>
</file>

<file path=xl/sharedStrings.xml><?xml version="1.0" encoding="utf-8"?>
<sst xmlns="http://schemas.openxmlformats.org/spreadsheetml/2006/main" count="387" uniqueCount="96">
  <si>
    <t>Обоснование начальной (максимальной) цены контракта</t>
  </si>
  <si>
    <t>на поставку канцелярских товаров</t>
  </si>
  <si>
    <t>Способ размещения заказа: запрос котировок на поставку товара</t>
  </si>
  <si>
    <t>Категории</t>
  </si>
  <si>
    <t>Цены / поставщики</t>
  </si>
  <si>
    <t>Средняя</t>
  </si>
  <si>
    <t>Начальная</t>
  </si>
  <si>
    <t>цена **</t>
  </si>
  <si>
    <t>цена***</t>
  </si>
  <si>
    <t>Наименование товара, технические характеристики</t>
  </si>
  <si>
    <t xml:space="preserve">Ручка шариковая. В граненом прозрачном корпусе, с металлическим наконечником, без колпачка, сменным стержнем. Цвет чернил – синий. 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</si>
  <si>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</si>
  <si>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</si>
  <si>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</si>
  <si>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</si>
  <si>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</si>
  <si>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 xml:space="preserve"> E.Krause (Германия), Beifa (Тайвань)</t>
  </si>
  <si>
    <t>Бюрократ, Россия</t>
  </si>
  <si>
    <t>Beifa (Тайвань), Unibob (Китай),Klebebander (Китай)</t>
  </si>
  <si>
    <t>Beifa (Тайвань), Альянс</t>
  </si>
  <si>
    <t>Скрепки канцелярские. Металлические, 28мм, в упаковке 100 штук, в картонной коробке.</t>
  </si>
  <si>
    <t>E.Krause (Германия)</t>
  </si>
  <si>
    <t>Степлер. Устройство для скрепления страниц с помощью металлических скоб №10, загрузка до 50 скоб, пробивная толщина -12 листов, глубина прошивки 43 мм.</t>
  </si>
  <si>
    <t>Карандаш. Простой, чернографитовый в шестигранном корпусе, твердо-мягкий, заточенный.</t>
  </si>
  <si>
    <t xml:space="preserve">Бумага цветная. Односторонняя, формат – А-4, в наборе 10 цветов. </t>
  </si>
  <si>
    <t xml:space="preserve">Скобы . №  24  никелированные, 1000 штук. </t>
  </si>
  <si>
    <t>Корректирующая жидкость. Бутылочка в пластиковом корпусе, на конце кисточки – губка.</t>
  </si>
  <si>
    <t>Тетрадь. Крепление листов – скрепка, внутренний блок офсет, клетка, 65г/м2, обложка мелованный картон, 48 листов.</t>
  </si>
  <si>
    <t>Антистеплер. Металлический с пластиковым корпусом, цвет – черный.</t>
  </si>
  <si>
    <t>№ поставщика, указанный в таблице *</t>
  </si>
  <si>
    <t>Наименование поставщика</t>
  </si>
  <si>
    <t>Контактная информация
(тел/факс, адрес электронной почты или адрес) или наименование источника информации</t>
  </si>
  <si>
    <t>ООО "Урал-Смикон"</t>
  </si>
  <si>
    <t xml:space="preserve"> Начальная  максимальная цена контракта:</t>
  </si>
  <si>
    <t>Исполнитель</t>
  </si>
  <si>
    <t xml:space="preserve">Клей-карандаш. Бесцветный клей для склеивания бумаги, картона, вес 15 гр. </t>
  </si>
  <si>
    <t xml:space="preserve">Скотч маленький. Прозрачная клейкая односторонняя лента, размер (ШхД) 12ммх66мм. </t>
  </si>
  <si>
    <t>Скотч большой. Прозрачная клейкая односторонняя лента, размер (ЩхД) 48ммх66мм.</t>
  </si>
  <si>
    <t>Beifa (Тайвань),  EASY</t>
  </si>
  <si>
    <t>Закладки с клеевым краем-стикеры. В упаковке 4 цвета: розовый, зеленый, желтый, оранжевый, размер 12х50мм. 100 шт.(по 25 шт. каждого цвета) в упаковке</t>
  </si>
  <si>
    <t>Office point, Глобус, E.Krause (Германия</t>
  </si>
  <si>
    <t>Hopax,  STICK N HOPAX</t>
  </si>
  <si>
    <t>Папка-скорошиватель изготовлен из картона, плотностью 300 г/м2, механизм сшивания из нержавеющей стали</t>
  </si>
  <si>
    <t>Тетрадь. Крепление листов – скрепка, внутренний блок офсет, клетка, 65г/м2, обложка мелованный картон, 80 листов.</t>
  </si>
  <si>
    <t>Тетрадь школьная. Крепление листов – скрепка, клетка, 65г/м2, 18 листов.</t>
  </si>
  <si>
    <t xml:space="preserve"> ИЗБФ, Лотос, Полиграфика</t>
  </si>
  <si>
    <t>Хатбер</t>
  </si>
  <si>
    <t>Хатбер, Лотос</t>
  </si>
  <si>
    <t xml:space="preserve">Ластик. Мягкий, изготовлен из мягкого каучука, предназначен для стирания грифеля твердостью от 3Н до F. </t>
  </si>
  <si>
    <t>Sponsor (Китай)</t>
  </si>
  <si>
    <t>Ручка-корректор с пишущим элементом 6 мм</t>
  </si>
  <si>
    <t>E.Krause (Германия), TUKZAR</t>
  </si>
  <si>
    <t>Набор маркеров (текстовыднлителей). Ширина линии – 5мм., скошенный наконечник. В наборе 4 цвета- желтый, зеленый, розовый, оранжевый</t>
  </si>
  <si>
    <t>iOffice (Китай), Centropen (Чехия).</t>
  </si>
  <si>
    <t xml:space="preserve"> Хатбер</t>
  </si>
  <si>
    <t>Степлер. Устройство для скрепления страниц с помощью металлических скоб №24, загрузка до 50 скоб, пробивная толщина -20 листов, глубина прошивки 66 мм.</t>
  </si>
  <si>
    <t xml:space="preserve">Скобы . №  10  никелированные, 1000 штук. </t>
  </si>
  <si>
    <t>Набор маркеров для магнитной доски. Ширина линии – 2мм., конический пишущий узел. В наборе 4 цвета</t>
  </si>
  <si>
    <t>Папка-регистратор. Изготовлена из плотного картона, покрытого износостойкой бумагой, цвет -черный, размер 285х320мм., формат А-4, ширина корешка 70 мм.</t>
  </si>
  <si>
    <t>Папка- скоросшиватель пружинный из высококачественного двустороннего пластика. Цвет синий.</t>
  </si>
  <si>
    <t xml:space="preserve"> E.Krause (Германия).</t>
  </si>
  <si>
    <t>Папка- скоросшиватель. Цветной прозрачный пластик, корешок со сменным бумажным вкладышем, толщина пластика 0.4 мм. Формат А 4. Цвет голубой.</t>
  </si>
  <si>
    <t>Папка- конверт на кнопке.Прозрачный кладкий пластик с цветным тонированием Формат А 4. Цвет зеленый.</t>
  </si>
  <si>
    <t>SILWERHOF</t>
  </si>
  <si>
    <t>Бумага для офисной техники. 500 листов в пачке. Формат А4. размер листа 210х297 мм, плотность бумаги 80 г/м2. Белизна 146%</t>
  </si>
  <si>
    <t>Папка для рисования. Лист А4 белого картона плотностью 160 г/м2.В пачке 10 листов.</t>
  </si>
  <si>
    <t>Моне</t>
  </si>
  <si>
    <t>Госзнак</t>
  </si>
  <si>
    <t>Ватман для рисования. Формат А1, плотность 200 г/м2, цвет белый</t>
  </si>
  <si>
    <t xml:space="preserve">Картон. Формат А3, плотность 250 г/м2, цвет белый, в пачке 10 </t>
  </si>
  <si>
    <t>Арсенал Канц, Лилия</t>
  </si>
  <si>
    <t>Набор гуаши художественной. Палитра 12 цветов. V=20 см3</t>
  </si>
  <si>
    <t>Набор акварельных красок. Палитра 24 цвета. Медовые, прозрачные, быстрорастворимые</t>
  </si>
  <si>
    <t>Луч, Гамма</t>
  </si>
  <si>
    <t>Гамма</t>
  </si>
  <si>
    <t>Ножницы. 17,5см из нержавеющей стали, симметричные пластиковые ручки.</t>
  </si>
  <si>
    <t xml:space="preserve"> E.Krause (Германия)</t>
  </si>
  <si>
    <t>Фонд, Лотос</t>
  </si>
  <si>
    <t>IMPACT (Китай)</t>
  </si>
  <si>
    <t>Папка для черчения. Лист А4 белого картона плотностью 160 г/м2.В пачке 10 листов.</t>
  </si>
  <si>
    <t>Индивидуальный предприниматель Л.С. Николаева</t>
  </si>
  <si>
    <t>INDEX(Австрия), Centropen</t>
  </si>
  <si>
    <t>Зам. директора по АХЧ</t>
  </si>
  <si>
    <t>Нуркаева Т.Н. тел. 74699</t>
  </si>
  <si>
    <t>Идивидуальный предпринематель Сиверский А.В.</t>
  </si>
  <si>
    <t>Набор фломастеров. Для рисования на бумаге и картоне, чернила на водной основе. Толщина линии 1мм. 24 цвета</t>
  </si>
  <si>
    <t>Папки вкладыши. Прозрачные, глянц, формат А-4, изготовлены из пропиленовой пленки толщиной 35мкм., с боковой перфорацией.  В упаковке 100 шт.</t>
  </si>
  <si>
    <t>Формат , SPONSOR (Китай)</t>
  </si>
  <si>
    <t>620 146, г. Екатеринбург, ул. Чкалова, д. 43. К/т: 8 (343) 233-99-29. Источник информации: коммерческое предложение от 04.05.12 б/н.</t>
  </si>
  <si>
    <t>г. Югорск ИП Николаева Л.С.  Магазин канцелярские товары «Оле-лукойе» телефон 8 (34675) 7-62-12 Источник информации: коммерческое предложение от 21.05.12 б/н</t>
  </si>
  <si>
    <t xml:space="preserve"> г.Советский ИП Сиверский А.В. Магазин "COMPULIFE". Источник информации: коммерческое предложение от 24.01.12 б/н</t>
  </si>
  <si>
    <t>МБОУ ДОД ДЮЦ "Прометей"  г. Югорска</t>
  </si>
  <si>
    <t>StoraENSO(Финляндия), Снегурочка, SvetoCopy</t>
  </si>
  <si>
    <t>Дата составления: 30.05.2012 г</t>
  </si>
  <si>
    <t>И.о. директора ДЮЦ "Прометей"</t>
  </si>
  <si>
    <t>Т.Н. Нуркаева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</si>
</sst>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1"/>
    </font>
    <font>
      <i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</fills>
  <borders count="2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4" fontId="9" fillId="0" borderId="2" xfId="0" applyNumberFormat="1" applyFont="1" applyBorder="1" applyAlignment="1">
      <alignment vertical="top" wrapText="1"/>
    </xf>
    <xf numFmtId="4" fontId="9" fillId="0" borderId="2" xfId="0" applyNumberFormat="1" applyFont="1" applyBorder="1" applyAlignment="1">
      <alignment vertical="top"/>
    </xf>
    <xf numFmtId="0" fontId="6" fillId="0" borderId="2" xfId="0" applyFont="1" applyBorder="1" applyAlignment="1">
      <alignment horizontal="center"/>
    </xf>
    <xf numFmtId="4" fontId="9" fillId="0" borderId="2" xfId="0" applyNumberFormat="1" applyFont="1" applyFill="1" applyBorder="1"/>
    <xf numFmtId="4" fontId="10" fillId="2" borderId="2" xfId="0" applyNumberFormat="1" applyFont="1" applyFill="1" applyBorder="1"/>
    <xf numFmtId="0" fontId="10" fillId="0" borderId="0" xfId="0" applyFont="1" applyBorder="1" applyAlignment="1">
      <alignment horizontal="center"/>
    </xf>
    <xf numFmtId="4" fontId="9" fillId="0" borderId="0" xfId="0" applyNumberFormat="1" applyFont="1" applyFill="1" applyBorder="1"/>
    <xf numFmtId="4" fontId="3" fillId="0" borderId="0" xfId="0" applyNumberFormat="1" applyFont="1"/>
    <xf numFmtId="0" fontId="6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4" fontId="11" fillId="0" borderId="0" xfId="0" applyNumberFormat="1" applyFont="1"/>
    <xf numFmtId="0" fontId="10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  <xf numFmtId="4" fontId="11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7" fillId="0" borderId="16" xfId="0" applyFont="1" applyFill="1" applyBorder="1" applyAlignment="1">
      <alignment vertical="top" wrapText="1"/>
    </xf>
    <xf numFmtId="0" fontId="6" fillId="0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4" fontId="0" fillId="0" borderId="0" xfId="0" applyNumberFormat="1"/>
    <xf numFmtId="0" fontId="6" fillId="4" borderId="15" xfId="0" applyFont="1" applyFill="1" applyBorder="1" applyAlignment="1">
      <alignment horizontal="center" vertical="top" wrapText="1"/>
    </xf>
    <xf numFmtId="4" fontId="10" fillId="3" borderId="0" xfId="0" applyNumberFormat="1" applyFont="1" applyFill="1" applyBorder="1"/>
    <xf numFmtId="0" fontId="0" fillId="0" borderId="0" xfId="0" applyBorder="1"/>
    <xf numFmtId="0" fontId="6" fillId="0" borderId="16" xfId="0" applyFont="1" applyBorder="1" applyAlignment="1">
      <alignment vertical="top" wrapText="1"/>
    </xf>
    <xf numFmtId="0" fontId="9" fillId="0" borderId="16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top" wrapText="1"/>
    </xf>
    <xf numFmtId="0" fontId="6" fillId="0" borderId="2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2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10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left" vertical="top" wrapText="1"/>
    </xf>
    <xf numFmtId="0" fontId="9" fillId="0" borderId="15" xfId="0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21" xfId="0" applyFont="1" applyFill="1" applyBorder="1" applyAlignment="1">
      <alignment horizontal="left" vertical="top" wrapText="1"/>
    </xf>
    <xf numFmtId="0" fontId="8" fillId="0" borderId="22" xfId="0" applyFont="1" applyFill="1" applyBorder="1" applyAlignment="1">
      <alignment horizontal="left" vertical="top" wrapText="1"/>
    </xf>
    <xf numFmtId="0" fontId="8" fillId="0" borderId="23" xfId="0" applyFont="1" applyFill="1" applyBorder="1" applyAlignment="1">
      <alignment horizontal="left" vertical="top" wrapText="1"/>
    </xf>
    <xf numFmtId="0" fontId="9" fillId="0" borderId="2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9" fillId="0" borderId="15" xfId="0" applyFont="1" applyBorder="1" applyAlignment="1">
      <alignment horizontal="center" vertical="top" wrapText="1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6" fillId="0" borderId="15" xfId="0" applyFont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top" wrapText="1"/>
    </xf>
    <xf numFmtId="0" fontId="8" fillId="0" borderId="18" xfId="0" applyFont="1" applyFill="1" applyBorder="1" applyAlignment="1">
      <alignment horizontal="left" vertical="top" wrapText="1"/>
    </xf>
    <xf numFmtId="0" fontId="8" fillId="0" borderId="19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8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06"/>
  <sheetViews>
    <sheetView tabSelected="1" topLeftCell="A190" workbookViewId="0">
      <selection activeCell="E204" sqref="E204"/>
    </sheetView>
  </sheetViews>
  <sheetFormatPr defaultRowHeight="15"/>
  <cols>
    <col min="1" max="1" width="24.42578125" customWidth="1"/>
    <col min="3" max="3" width="11" customWidth="1"/>
    <col min="4" max="4" width="11.5703125" customWidth="1"/>
    <col min="5" max="5" width="12.5703125" customWidth="1"/>
    <col min="6" max="6" width="17.28515625" customWidth="1"/>
  </cols>
  <sheetData>
    <row r="2" spans="1:7" ht="15.75">
      <c r="A2" s="1"/>
      <c r="B2" s="1"/>
      <c r="C2" s="2" t="s">
        <v>0</v>
      </c>
      <c r="D2" s="1"/>
      <c r="E2" s="1"/>
      <c r="F2" s="1"/>
      <c r="G2" s="3"/>
    </row>
    <row r="3" spans="1:7" ht="15.75">
      <c r="A3" s="43" t="s">
        <v>1</v>
      </c>
      <c r="B3" s="42"/>
      <c r="C3" s="42"/>
      <c r="D3" s="42"/>
      <c r="E3" s="42"/>
      <c r="F3" s="42"/>
      <c r="G3" s="3"/>
    </row>
    <row r="4" spans="1:7" ht="15.75">
      <c r="A4" s="41" t="s">
        <v>91</v>
      </c>
      <c r="B4" s="42"/>
      <c r="C4" s="42"/>
      <c r="D4" s="42"/>
      <c r="E4" s="42"/>
      <c r="F4" s="42"/>
      <c r="G4" s="3"/>
    </row>
    <row r="5" spans="1:7" ht="15.75">
      <c r="A5" s="4" t="s">
        <v>2</v>
      </c>
      <c r="B5" s="4"/>
      <c r="C5" s="4"/>
      <c r="D5" s="4"/>
      <c r="E5" s="4"/>
      <c r="F5" s="4"/>
      <c r="G5" s="5"/>
    </row>
    <row r="6" spans="1:7">
      <c r="A6" s="32" t="s">
        <v>3</v>
      </c>
      <c r="B6" s="68" t="s">
        <v>4</v>
      </c>
      <c r="C6" s="68"/>
      <c r="D6" s="68"/>
      <c r="E6" s="32" t="s">
        <v>5</v>
      </c>
      <c r="F6" s="32" t="s">
        <v>6</v>
      </c>
      <c r="G6" s="3"/>
    </row>
    <row r="7" spans="1:7">
      <c r="A7" s="32"/>
      <c r="B7" s="32">
        <v>1</v>
      </c>
      <c r="C7" s="32">
        <v>2</v>
      </c>
      <c r="D7" s="32">
        <v>3</v>
      </c>
      <c r="E7" s="32" t="s">
        <v>7</v>
      </c>
      <c r="F7" s="32" t="s">
        <v>8</v>
      </c>
      <c r="G7" s="3"/>
    </row>
    <row r="8" spans="1:7" ht="53.25" customHeight="1">
      <c r="A8" s="30" t="s">
        <v>9</v>
      </c>
      <c r="B8" s="69" t="s">
        <v>10</v>
      </c>
      <c r="C8" s="70"/>
      <c r="D8" s="70"/>
      <c r="E8" s="71"/>
      <c r="F8" s="31" t="s">
        <v>11</v>
      </c>
      <c r="G8" s="3"/>
    </row>
    <row r="9" spans="1:7">
      <c r="A9" s="8" t="s">
        <v>12</v>
      </c>
      <c r="B9" s="72">
        <v>130</v>
      </c>
      <c r="C9" s="73"/>
      <c r="D9" s="73"/>
      <c r="E9" s="74"/>
      <c r="F9" s="9" t="s">
        <v>11</v>
      </c>
      <c r="G9" s="3"/>
    </row>
    <row r="10" spans="1:7">
      <c r="A10" s="8" t="s">
        <v>13</v>
      </c>
      <c r="B10" s="75" t="s">
        <v>38</v>
      </c>
      <c r="C10" s="76"/>
      <c r="D10" s="76"/>
      <c r="E10" s="77"/>
      <c r="F10" s="9" t="s">
        <v>11</v>
      </c>
      <c r="G10" s="3"/>
    </row>
    <row r="11" spans="1:7">
      <c r="A11" s="8" t="s">
        <v>14</v>
      </c>
      <c r="B11" s="10">
        <v>6</v>
      </c>
      <c r="C11" s="10">
        <v>6</v>
      </c>
      <c r="D11" s="10">
        <v>1.6</v>
      </c>
      <c r="E11" s="11">
        <f>(B11+C11+D11)/3</f>
        <v>4.5333333333333332</v>
      </c>
      <c r="F11" s="11">
        <f>E11*B9</f>
        <v>589.33333333333337</v>
      </c>
      <c r="G11" s="3"/>
    </row>
    <row r="12" spans="1:7">
      <c r="A12" s="12" t="s">
        <v>15</v>
      </c>
      <c r="B12" s="13">
        <f>B11*$B9</f>
        <v>780</v>
      </c>
      <c r="C12" s="13">
        <f>C11*$B9</f>
        <v>780</v>
      </c>
      <c r="D12" s="13">
        <f>D11*$B9</f>
        <v>208</v>
      </c>
      <c r="E12" s="11">
        <f>E11*B9</f>
        <v>589.33333333333337</v>
      </c>
      <c r="F12" s="14">
        <f>F11</f>
        <v>589.33333333333337</v>
      </c>
      <c r="G12" s="3"/>
    </row>
    <row r="13" spans="1:7" ht="33" customHeight="1">
      <c r="A13" s="6" t="s">
        <v>9</v>
      </c>
      <c r="B13" s="51" t="s">
        <v>35</v>
      </c>
      <c r="C13" s="52"/>
      <c r="D13" s="52"/>
      <c r="E13" s="53"/>
      <c r="F13" s="7" t="s">
        <v>11</v>
      </c>
      <c r="G13" s="3"/>
    </row>
    <row r="14" spans="1:7">
      <c r="A14" s="8" t="s">
        <v>12</v>
      </c>
      <c r="B14" s="54">
        <v>25</v>
      </c>
      <c r="C14" s="54"/>
      <c r="D14" s="54"/>
      <c r="E14" s="54"/>
      <c r="F14" s="9" t="s">
        <v>11</v>
      </c>
      <c r="G14" s="3"/>
    </row>
    <row r="15" spans="1:7">
      <c r="A15" s="8" t="s">
        <v>13</v>
      </c>
      <c r="B15" s="78" t="s">
        <v>16</v>
      </c>
      <c r="C15" s="79"/>
      <c r="D15" s="79"/>
      <c r="E15" s="79"/>
      <c r="F15" s="9" t="s">
        <v>11</v>
      </c>
      <c r="G15" s="3"/>
    </row>
    <row r="16" spans="1:7">
      <c r="A16" s="8" t="s">
        <v>14</v>
      </c>
      <c r="B16" s="10">
        <v>25</v>
      </c>
      <c r="C16" s="10">
        <v>15</v>
      </c>
      <c r="D16" s="10">
        <v>15.98</v>
      </c>
      <c r="E16" s="11">
        <f>(B16+C16+D16)/3</f>
        <v>18.66</v>
      </c>
      <c r="F16" s="11">
        <f>E16*B14</f>
        <v>466.5</v>
      </c>
      <c r="G16" s="3"/>
    </row>
    <row r="17" spans="1:7">
      <c r="A17" s="12" t="s">
        <v>15</v>
      </c>
      <c r="B17" s="13">
        <f>B16*$B14</f>
        <v>625</v>
      </c>
      <c r="C17" s="13">
        <f>C16*$B14</f>
        <v>375</v>
      </c>
      <c r="D17" s="13">
        <f>D16*$B14</f>
        <v>399.5</v>
      </c>
      <c r="E17" s="11">
        <f>E16*B14</f>
        <v>466.5</v>
      </c>
      <c r="F17" s="14">
        <f>F16</f>
        <v>466.5</v>
      </c>
      <c r="G17" s="3"/>
    </row>
    <row r="18" spans="1:7" ht="42.75" customHeight="1">
      <c r="A18" s="6" t="s">
        <v>9</v>
      </c>
      <c r="B18" s="45" t="s">
        <v>36</v>
      </c>
      <c r="C18" s="46"/>
      <c r="D18" s="46"/>
      <c r="E18" s="47"/>
      <c r="F18" s="7" t="s">
        <v>11</v>
      </c>
      <c r="G18" s="3"/>
    </row>
    <row r="19" spans="1:7">
      <c r="A19" s="8" t="s">
        <v>12</v>
      </c>
      <c r="B19" s="55">
        <v>7</v>
      </c>
      <c r="C19" s="56"/>
      <c r="D19" s="56"/>
      <c r="E19" s="57"/>
      <c r="F19" s="9" t="s">
        <v>11</v>
      </c>
      <c r="G19" s="3"/>
    </row>
    <row r="20" spans="1:7">
      <c r="A20" s="8" t="s">
        <v>13</v>
      </c>
      <c r="B20" s="44" t="s">
        <v>18</v>
      </c>
      <c r="C20" s="44"/>
      <c r="D20" s="44"/>
      <c r="E20" s="44"/>
      <c r="F20" s="9" t="s">
        <v>11</v>
      </c>
      <c r="G20" s="3"/>
    </row>
    <row r="21" spans="1:7">
      <c r="A21" s="8" t="s">
        <v>14</v>
      </c>
      <c r="B21" s="10">
        <v>9.5</v>
      </c>
      <c r="C21" s="10">
        <v>12</v>
      </c>
      <c r="D21" s="10">
        <v>15.28</v>
      </c>
      <c r="E21" s="11">
        <f>(B21+C21+D21)/3</f>
        <v>12.26</v>
      </c>
      <c r="F21" s="11">
        <f>E21*B19</f>
        <v>85.82</v>
      </c>
      <c r="G21" s="3"/>
    </row>
    <row r="22" spans="1:7">
      <c r="A22" s="12" t="s">
        <v>15</v>
      </c>
      <c r="B22" s="13">
        <f>B21*$B19</f>
        <v>66.5</v>
      </c>
      <c r="C22" s="13">
        <f>C21*$B19</f>
        <v>84</v>
      </c>
      <c r="D22" s="13">
        <f>D21*$B19</f>
        <v>106.96</v>
      </c>
      <c r="E22" s="11">
        <f>E21*B19</f>
        <v>85.82</v>
      </c>
      <c r="F22" s="14">
        <f>F21</f>
        <v>85.82</v>
      </c>
      <c r="G22" s="3"/>
    </row>
    <row r="23" spans="1:7" ht="41.25" customHeight="1">
      <c r="A23" s="6" t="s">
        <v>9</v>
      </c>
      <c r="B23" s="45" t="s">
        <v>37</v>
      </c>
      <c r="C23" s="46"/>
      <c r="D23" s="46"/>
      <c r="E23" s="47"/>
      <c r="F23" s="7" t="s">
        <v>11</v>
      </c>
      <c r="G23" s="3"/>
    </row>
    <row r="24" spans="1:7">
      <c r="A24" s="8" t="s">
        <v>12</v>
      </c>
      <c r="B24" s="55">
        <v>7</v>
      </c>
      <c r="C24" s="56"/>
      <c r="D24" s="56"/>
      <c r="E24" s="57"/>
      <c r="F24" s="9" t="s">
        <v>11</v>
      </c>
      <c r="G24" s="3"/>
    </row>
    <row r="25" spans="1:7">
      <c r="A25" s="8" t="s">
        <v>13</v>
      </c>
      <c r="B25" s="44" t="s">
        <v>19</v>
      </c>
      <c r="C25" s="44"/>
      <c r="D25" s="44"/>
      <c r="E25" s="44"/>
      <c r="F25" s="9" t="s">
        <v>11</v>
      </c>
      <c r="G25" s="3"/>
    </row>
    <row r="26" spans="1:7">
      <c r="A26" s="8" t="s">
        <v>14</v>
      </c>
      <c r="B26" s="10">
        <v>47</v>
      </c>
      <c r="C26" s="10">
        <v>23</v>
      </c>
      <c r="D26" s="10">
        <v>12.33</v>
      </c>
      <c r="E26" s="11">
        <f>(B26+C26+D26)/3</f>
        <v>27.443333333333332</v>
      </c>
      <c r="F26" s="11">
        <f>E26*B24</f>
        <v>192.10333333333332</v>
      </c>
      <c r="G26" s="3"/>
    </row>
    <row r="27" spans="1:7">
      <c r="A27" s="12" t="s">
        <v>15</v>
      </c>
      <c r="B27" s="13">
        <f>B26*$B24</f>
        <v>329</v>
      </c>
      <c r="C27" s="13">
        <f>C26*$B24</f>
        <v>161</v>
      </c>
      <c r="D27" s="13">
        <f>D26*$B24</f>
        <v>86.31</v>
      </c>
      <c r="E27" s="11">
        <f>E26*B24</f>
        <v>192.10333333333332</v>
      </c>
      <c r="F27" s="14">
        <f>F26</f>
        <v>192.10333333333332</v>
      </c>
      <c r="G27" s="3"/>
    </row>
    <row r="28" spans="1:7" ht="38.25">
      <c r="A28" s="6" t="s">
        <v>9</v>
      </c>
      <c r="B28" s="51" t="s">
        <v>20</v>
      </c>
      <c r="C28" s="52"/>
      <c r="D28" s="52"/>
      <c r="E28" s="53"/>
      <c r="F28" s="7" t="s">
        <v>11</v>
      </c>
      <c r="G28" s="3"/>
    </row>
    <row r="29" spans="1:7">
      <c r="A29" s="8" t="s">
        <v>12</v>
      </c>
      <c r="B29" s="54">
        <v>15</v>
      </c>
      <c r="C29" s="54"/>
      <c r="D29" s="54"/>
      <c r="E29" s="54"/>
      <c r="F29" s="9" t="s">
        <v>11</v>
      </c>
      <c r="G29" s="3"/>
    </row>
    <row r="30" spans="1:7">
      <c r="A30" s="8" t="s">
        <v>13</v>
      </c>
      <c r="B30" s="44" t="s">
        <v>40</v>
      </c>
      <c r="C30" s="44"/>
      <c r="D30" s="44"/>
      <c r="E30" s="44"/>
      <c r="F30" s="9" t="s">
        <v>11</v>
      </c>
      <c r="G30" s="3"/>
    </row>
    <row r="31" spans="1:7">
      <c r="A31" s="8" t="s">
        <v>14</v>
      </c>
      <c r="B31" s="10">
        <v>18</v>
      </c>
      <c r="C31" s="10">
        <v>12</v>
      </c>
      <c r="D31" s="10">
        <v>9.7799999999999994</v>
      </c>
      <c r="E31" s="11">
        <f>(B31+C31+D31)/3</f>
        <v>13.26</v>
      </c>
      <c r="F31" s="11">
        <f>E31*B29</f>
        <v>198.9</v>
      </c>
      <c r="G31" s="3"/>
    </row>
    <row r="32" spans="1:7">
      <c r="A32" s="12" t="s">
        <v>15</v>
      </c>
      <c r="B32" s="13">
        <f>B31*$B29</f>
        <v>270</v>
      </c>
      <c r="C32" s="13">
        <f>C31*$B29</f>
        <v>180</v>
      </c>
      <c r="D32" s="13">
        <f>D31*$B29</f>
        <v>146.69999999999999</v>
      </c>
      <c r="E32" s="11">
        <f>E31*B29</f>
        <v>198.9</v>
      </c>
      <c r="F32" s="14">
        <f>F31</f>
        <v>198.9</v>
      </c>
      <c r="G32" s="3"/>
    </row>
    <row r="33" spans="1:7" ht="50.25" customHeight="1">
      <c r="A33" s="6" t="s">
        <v>9</v>
      </c>
      <c r="B33" s="45" t="s">
        <v>39</v>
      </c>
      <c r="C33" s="46"/>
      <c r="D33" s="46"/>
      <c r="E33" s="47"/>
      <c r="F33" s="7" t="s">
        <v>11</v>
      </c>
      <c r="G33" s="3"/>
    </row>
    <row r="34" spans="1:7">
      <c r="A34" s="8" t="s">
        <v>12</v>
      </c>
      <c r="B34" s="55">
        <v>15</v>
      </c>
      <c r="C34" s="56"/>
      <c r="D34" s="56"/>
      <c r="E34" s="57"/>
      <c r="F34" s="9" t="s">
        <v>11</v>
      </c>
      <c r="G34" s="3"/>
    </row>
    <row r="35" spans="1:7">
      <c r="A35" s="8" t="s">
        <v>13</v>
      </c>
      <c r="B35" s="44" t="s">
        <v>41</v>
      </c>
      <c r="C35" s="44"/>
      <c r="D35" s="44"/>
      <c r="E35" s="44"/>
      <c r="F35" s="9" t="s">
        <v>11</v>
      </c>
      <c r="G35" s="3"/>
    </row>
    <row r="36" spans="1:7">
      <c r="A36" s="8" t="s">
        <v>14</v>
      </c>
      <c r="B36" s="10">
        <v>45</v>
      </c>
      <c r="C36" s="10">
        <v>45</v>
      </c>
      <c r="D36" s="10">
        <v>31.52</v>
      </c>
      <c r="E36" s="11">
        <f>(B36+C36+D36)/3</f>
        <v>40.506666666666668</v>
      </c>
      <c r="F36" s="11">
        <f>E36*B34</f>
        <v>607.6</v>
      </c>
      <c r="G36" s="3"/>
    </row>
    <row r="37" spans="1:7">
      <c r="A37" s="12" t="s">
        <v>15</v>
      </c>
      <c r="B37" s="13">
        <f>B36*$B34</f>
        <v>675</v>
      </c>
      <c r="C37" s="13">
        <f>C36*$B34</f>
        <v>675</v>
      </c>
      <c r="D37" s="13">
        <f>D36*$B34</f>
        <v>472.8</v>
      </c>
      <c r="E37" s="11">
        <f>E36*B34</f>
        <v>607.6</v>
      </c>
      <c r="F37" s="14">
        <f>F36</f>
        <v>607.6</v>
      </c>
      <c r="G37" s="3"/>
    </row>
    <row r="38" spans="1:7" ht="38.25" customHeight="1">
      <c r="A38" s="39" t="s">
        <v>9</v>
      </c>
      <c r="B38" s="51" t="s">
        <v>42</v>
      </c>
      <c r="C38" s="52"/>
      <c r="D38" s="52"/>
      <c r="E38" s="53"/>
      <c r="F38" s="40" t="s">
        <v>11</v>
      </c>
      <c r="G38" s="3"/>
    </row>
    <row r="39" spans="1:7">
      <c r="A39" s="37" t="s">
        <v>12</v>
      </c>
      <c r="B39" s="60">
        <v>20</v>
      </c>
      <c r="C39" s="61"/>
      <c r="D39" s="61"/>
      <c r="E39" s="62"/>
      <c r="F39" s="38" t="s">
        <v>11</v>
      </c>
      <c r="G39" s="3"/>
    </row>
    <row r="40" spans="1:7">
      <c r="A40" s="8" t="s">
        <v>13</v>
      </c>
      <c r="B40" s="44" t="s">
        <v>77</v>
      </c>
      <c r="C40" s="44"/>
      <c r="D40" s="44"/>
      <c r="E40" s="44"/>
      <c r="F40" s="9" t="s">
        <v>11</v>
      </c>
      <c r="G40" s="3"/>
    </row>
    <row r="41" spans="1:7">
      <c r="A41" s="8" t="s">
        <v>14</v>
      </c>
      <c r="B41" s="10">
        <v>7</v>
      </c>
      <c r="C41" s="10">
        <v>45</v>
      </c>
      <c r="D41" s="10">
        <v>5.4</v>
      </c>
      <c r="E41" s="11">
        <f>(B41+C41+D41)/3</f>
        <v>19.133333333333333</v>
      </c>
      <c r="F41" s="11">
        <f>E41*B39</f>
        <v>382.66666666666663</v>
      </c>
      <c r="G41" s="3"/>
    </row>
    <row r="42" spans="1:7">
      <c r="A42" s="12" t="s">
        <v>15</v>
      </c>
      <c r="B42" s="13">
        <f>B41*$B39</f>
        <v>140</v>
      </c>
      <c r="C42" s="13">
        <f>C41*$B39</f>
        <v>900</v>
      </c>
      <c r="D42" s="13">
        <f>D41*$B39</f>
        <v>108</v>
      </c>
      <c r="E42" s="11">
        <f>E41*B39</f>
        <v>382.66666666666663</v>
      </c>
      <c r="F42" s="14">
        <f>F41</f>
        <v>382.66666666666663</v>
      </c>
      <c r="G42" s="3"/>
    </row>
    <row r="43" spans="1:7" ht="43.5" customHeight="1">
      <c r="A43" s="6" t="s">
        <v>9</v>
      </c>
      <c r="B43" s="45" t="s">
        <v>27</v>
      </c>
      <c r="C43" s="46"/>
      <c r="D43" s="46"/>
      <c r="E43" s="47"/>
      <c r="F43" s="7" t="s">
        <v>11</v>
      </c>
      <c r="G43" s="3"/>
    </row>
    <row r="44" spans="1:7">
      <c r="A44" s="8" t="s">
        <v>12</v>
      </c>
      <c r="B44" s="55">
        <v>10</v>
      </c>
      <c r="C44" s="56"/>
      <c r="D44" s="56"/>
      <c r="E44" s="57"/>
      <c r="F44" s="9" t="s">
        <v>11</v>
      </c>
      <c r="G44" s="3"/>
    </row>
    <row r="45" spans="1:7">
      <c r="A45" s="8" t="s">
        <v>13</v>
      </c>
      <c r="B45" s="44" t="s">
        <v>47</v>
      </c>
      <c r="C45" s="44"/>
      <c r="D45" s="44"/>
      <c r="E45" s="44"/>
      <c r="F45" s="9" t="s">
        <v>11</v>
      </c>
      <c r="G45" s="3"/>
    </row>
    <row r="46" spans="1:7">
      <c r="A46" s="8" t="s">
        <v>14</v>
      </c>
      <c r="B46" s="10">
        <v>15</v>
      </c>
      <c r="C46" s="10">
        <v>40</v>
      </c>
      <c r="D46" s="10">
        <v>10.97</v>
      </c>
      <c r="E46" s="11">
        <f>(B46+C46+D46)/3</f>
        <v>21.99</v>
      </c>
      <c r="F46" s="11">
        <f>E46*B44</f>
        <v>219.89999999999998</v>
      </c>
      <c r="G46" s="3"/>
    </row>
    <row r="47" spans="1:7">
      <c r="A47" s="12" t="s">
        <v>15</v>
      </c>
      <c r="B47" s="13">
        <f>B46*$B44</f>
        <v>150</v>
      </c>
      <c r="C47" s="13">
        <f>C46*$B44</f>
        <v>400</v>
      </c>
      <c r="D47" s="13">
        <f>D46*$B44</f>
        <v>109.7</v>
      </c>
      <c r="E47" s="11">
        <f>E46*B44</f>
        <v>219.89999999999998</v>
      </c>
      <c r="F47" s="14">
        <f>F46</f>
        <v>219.89999999999998</v>
      </c>
      <c r="G47" s="3"/>
    </row>
    <row r="48" spans="1:7" ht="45" customHeight="1">
      <c r="A48" s="6" t="s">
        <v>9</v>
      </c>
      <c r="B48" s="45" t="s">
        <v>43</v>
      </c>
      <c r="C48" s="46"/>
      <c r="D48" s="46"/>
      <c r="E48" s="47"/>
      <c r="F48" s="7" t="s">
        <v>11</v>
      </c>
      <c r="G48" s="3"/>
    </row>
    <row r="49" spans="1:7">
      <c r="A49" s="8" t="s">
        <v>12</v>
      </c>
      <c r="B49" s="55">
        <v>10</v>
      </c>
      <c r="C49" s="56"/>
      <c r="D49" s="56"/>
      <c r="E49" s="57"/>
      <c r="F49" s="9" t="s">
        <v>11</v>
      </c>
      <c r="G49" s="3"/>
    </row>
    <row r="50" spans="1:7">
      <c r="A50" s="8" t="s">
        <v>13</v>
      </c>
      <c r="B50" s="44" t="s">
        <v>46</v>
      </c>
      <c r="C50" s="44"/>
      <c r="D50" s="44"/>
      <c r="E50" s="44"/>
      <c r="F50" s="9" t="s">
        <v>11</v>
      </c>
      <c r="G50" s="3"/>
    </row>
    <row r="51" spans="1:7">
      <c r="A51" s="8" t="s">
        <v>14</v>
      </c>
      <c r="B51" s="10">
        <v>29</v>
      </c>
      <c r="C51" s="10">
        <v>32</v>
      </c>
      <c r="D51" s="10">
        <v>20.37</v>
      </c>
      <c r="E51" s="11">
        <f>(B51+C51+D51)/3</f>
        <v>27.123333333333335</v>
      </c>
      <c r="F51" s="11">
        <f>E51*B49</f>
        <v>271.23333333333335</v>
      </c>
      <c r="G51" s="3"/>
    </row>
    <row r="52" spans="1:7">
      <c r="A52" s="12" t="s">
        <v>15</v>
      </c>
      <c r="B52" s="13">
        <f>B51*$B49</f>
        <v>290</v>
      </c>
      <c r="C52" s="13">
        <f>C51*$B49</f>
        <v>320</v>
      </c>
      <c r="D52" s="13">
        <f>D51*$B49</f>
        <v>203.70000000000002</v>
      </c>
      <c r="E52" s="11">
        <f>E51*B49</f>
        <v>271.23333333333335</v>
      </c>
      <c r="F52" s="14">
        <f>F51</f>
        <v>271.23333333333335</v>
      </c>
      <c r="G52" s="3"/>
    </row>
    <row r="53" spans="1:7" ht="30" customHeight="1">
      <c r="A53" s="6" t="s">
        <v>9</v>
      </c>
      <c r="B53" s="63" t="s">
        <v>44</v>
      </c>
      <c r="C53" s="64"/>
      <c r="D53" s="64"/>
      <c r="E53" s="65"/>
      <c r="F53" s="7" t="s">
        <v>11</v>
      </c>
      <c r="G53" s="3"/>
    </row>
    <row r="54" spans="1:7">
      <c r="A54" s="8" t="s">
        <v>12</v>
      </c>
      <c r="B54" s="66">
        <v>60</v>
      </c>
      <c r="C54" s="66"/>
      <c r="D54" s="66"/>
      <c r="E54" s="66"/>
      <c r="F54" s="9" t="s">
        <v>11</v>
      </c>
      <c r="G54" s="3"/>
    </row>
    <row r="55" spans="1:7">
      <c r="A55" s="8" t="s">
        <v>13</v>
      </c>
      <c r="B55" s="44" t="s">
        <v>45</v>
      </c>
      <c r="C55" s="44"/>
      <c r="D55" s="44"/>
      <c r="E55" s="44"/>
      <c r="F55" s="9" t="s">
        <v>11</v>
      </c>
      <c r="G55" s="3"/>
    </row>
    <row r="56" spans="1:7">
      <c r="A56" s="8" t="s">
        <v>14</v>
      </c>
      <c r="B56" s="10">
        <v>3</v>
      </c>
      <c r="C56" s="10">
        <v>7</v>
      </c>
      <c r="D56" s="10">
        <v>3.83</v>
      </c>
      <c r="E56" s="11">
        <f>(B56+C56+D56)/3</f>
        <v>4.6100000000000003</v>
      </c>
      <c r="F56" s="11">
        <f>E56*B54</f>
        <v>276.60000000000002</v>
      </c>
      <c r="G56" s="3"/>
    </row>
    <row r="57" spans="1:7">
      <c r="A57" s="12" t="s">
        <v>15</v>
      </c>
      <c r="B57" s="13">
        <f>B56*$B54</f>
        <v>180</v>
      </c>
      <c r="C57" s="13">
        <f>C56*$B54</f>
        <v>420</v>
      </c>
      <c r="D57" s="13">
        <f>D56*$B54</f>
        <v>229.8</v>
      </c>
      <c r="E57" s="11">
        <f>E56*B54</f>
        <v>276.60000000000002</v>
      </c>
      <c r="F57" s="14">
        <f>F56</f>
        <v>276.60000000000002</v>
      </c>
      <c r="G57" s="3"/>
    </row>
    <row r="58" spans="1:7" ht="38.25">
      <c r="A58" s="6" t="s">
        <v>9</v>
      </c>
      <c r="B58" s="45" t="s">
        <v>28</v>
      </c>
      <c r="C58" s="46"/>
      <c r="D58" s="46"/>
      <c r="E58" s="47"/>
      <c r="F58" s="7" t="s">
        <v>11</v>
      </c>
      <c r="G58" s="3"/>
    </row>
    <row r="59" spans="1:7">
      <c r="A59" s="8" t="s">
        <v>12</v>
      </c>
      <c r="B59" s="55">
        <v>5</v>
      </c>
      <c r="C59" s="56"/>
      <c r="D59" s="56"/>
      <c r="E59" s="57"/>
      <c r="F59" s="9" t="s">
        <v>11</v>
      </c>
      <c r="G59" s="3"/>
    </row>
    <row r="60" spans="1:7">
      <c r="A60" s="8" t="s">
        <v>13</v>
      </c>
      <c r="B60" s="44" t="s">
        <v>21</v>
      </c>
      <c r="C60" s="44"/>
      <c r="D60" s="44"/>
      <c r="E60" s="44"/>
      <c r="F60" s="9" t="s">
        <v>11</v>
      </c>
      <c r="G60" s="3"/>
    </row>
    <row r="61" spans="1:7">
      <c r="A61" s="8" t="s">
        <v>14</v>
      </c>
      <c r="B61" s="10">
        <v>26</v>
      </c>
      <c r="C61" s="10">
        <v>20</v>
      </c>
      <c r="D61" s="10">
        <v>17.18</v>
      </c>
      <c r="E61" s="11">
        <f>(B61+C61+D61)/3</f>
        <v>21.06</v>
      </c>
      <c r="F61" s="11">
        <f>E61*B59</f>
        <v>105.3</v>
      </c>
      <c r="G61" s="3"/>
    </row>
    <row r="62" spans="1:7">
      <c r="A62" s="12" t="s">
        <v>15</v>
      </c>
      <c r="B62" s="13">
        <f>B61*$B59</f>
        <v>130</v>
      </c>
      <c r="C62" s="13">
        <f>C61*$B59</f>
        <v>100</v>
      </c>
      <c r="D62" s="13">
        <f>D61*$B59</f>
        <v>85.9</v>
      </c>
      <c r="E62" s="11">
        <f>E61*B59</f>
        <v>105.3</v>
      </c>
      <c r="F62" s="14">
        <f>F61</f>
        <v>105.3</v>
      </c>
      <c r="G62" s="3"/>
    </row>
    <row r="63" spans="1:7" ht="46.5" customHeight="1">
      <c r="A63" s="6" t="s">
        <v>9</v>
      </c>
      <c r="B63" s="45" t="s">
        <v>48</v>
      </c>
      <c r="C63" s="46"/>
      <c r="D63" s="46"/>
      <c r="E63" s="47"/>
      <c r="F63" s="7" t="s">
        <v>11</v>
      </c>
      <c r="G63" s="3"/>
    </row>
    <row r="64" spans="1:7">
      <c r="A64" s="8" t="s">
        <v>12</v>
      </c>
      <c r="B64" s="55">
        <v>20</v>
      </c>
      <c r="C64" s="56"/>
      <c r="D64" s="56"/>
      <c r="E64" s="57"/>
      <c r="F64" s="9" t="s">
        <v>11</v>
      </c>
      <c r="G64" s="3"/>
    </row>
    <row r="65" spans="1:7" ht="15" customHeight="1">
      <c r="A65" s="8" t="s">
        <v>13</v>
      </c>
      <c r="B65" s="44" t="s">
        <v>21</v>
      </c>
      <c r="C65" s="44"/>
      <c r="D65" s="44"/>
      <c r="E65" s="44"/>
      <c r="F65" s="9" t="s">
        <v>11</v>
      </c>
      <c r="G65" s="3"/>
    </row>
    <row r="66" spans="1:7">
      <c r="A66" s="8" t="s">
        <v>14</v>
      </c>
      <c r="B66" s="10">
        <v>7.5</v>
      </c>
      <c r="C66" s="10">
        <v>8</v>
      </c>
      <c r="D66" s="10">
        <v>2.4</v>
      </c>
      <c r="E66" s="11">
        <f>(B66+C66+D66)/3</f>
        <v>5.9666666666666659</v>
      </c>
      <c r="F66" s="11">
        <f>E66*B64</f>
        <v>119.33333333333331</v>
      </c>
      <c r="G66" s="3"/>
    </row>
    <row r="67" spans="1:7">
      <c r="A67" s="12" t="s">
        <v>15</v>
      </c>
      <c r="B67" s="13">
        <f>B66*$B64</f>
        <v>150</v>
      </c>
      <c r="C67" s="13">
        <f>C66*$B64</f>
        <v>160</v>
      </c>
      <c r="D67" s="13">
        <f>D66*$B64</f>
        <v>48</v>
      </c>
      <c r="E67" s="11">
        <f>E66*B64</f>
        <v>119.33333333333331</v>
      </c>
      <c r="F67" s="14">
        <f>F66</f>
        <v>119.33333333333331</v>
      </c>
      <c r="G67" s="3"/>
    </row>
    <row r="68" spans="1:7" ht="30.75" customHeight="1">
      <c r="A68" s="6" t="s">
        <v>9</v>
      </c>
      <c r="B68" s="51" t="s">
        <v>23</v>
      </c>
      <c r="C68" s="52"/>
      <c r="D68" s="52"/>
      <c r="E68" s="53"/>
      <c r="F68" s="7" t="s">
        <v>11</v>
      </c>
      <c r="G68" s="3"/>
    </row>
    <row r="69" spans="1:7">
      <c r="A69" s="8" t="s">
        <v>12</v>
      </c>
      <c r="B69" s="54">
        <v>70</v>
      </c>
      <c r="C69" s="54"/>
      <c r="D69" s="54"/>
      <c r="E69" s="54"/>
      <c r="F69" s="9" t="s">
        <v>11</v>
      </c>
      <c r="G69" s="3"/>
    </row>
    <row r="70" spans="1:7">
      <c r="A70" s="8" t="s">
        <v>13</v>
      </c>
      <c r="B70" s="44" t="s">
        <v>49</v>
      </c>
      <c r="C70" s="44"/>
      <c r="D70" s="44"/>
      <c r="E70" s="44"/>
      <c r="F70" s="9" t="s">
        <v>11</v>
      </c>
      <c r="G70" s="3"/>
    </row>
    <row r="71" spans="1:7">
      <c r="A71" s="8" t="s">
        <v>14</v>
      </c>
      <c r="B71" s="10">
        <v>4</v>
      </c>
      <c r="C71" s="10">
        <v>12</v>
      </c>
      <c r="D71" s="10">
        <v>1.33</v>
      </c>
      <c r="E71" s="11">
        <f>(B71+C71+D71)/3</f>
        <v>5.7766666666666664</v>
      </c>
      <c r="F71" s="11">
        <f>E71*B69</f>
        <v>404.36666666666667</v>
      </c>
      <c r="G71" s="3"/>
    </row>
    <row r="72" spans="1:7">
      <c r="A72" s="12" t="s">
        <v>15</v>
      </c>
      <c r="B72" s="13">
        <f>B71*$B69</f>
        <v>280</v>
      </c>
      <c r="C72" s="13">
        <f>C71*$B69</f>
        <v>840</v>
      </c>
      <c r="D72" s="13">
        <f>D71*$B69</f>
        <v>93.100000000000009</v>
      </c>
      <c r="E72" s="11">
        <f>E71*B69</f>
        <v>404.36666666666667</v>
      </c>
      <c r="F72" s="14">
        <f>F71</f>
        <v>404.36666666666667</v>
      </c>
      <c r="G72" s="3"/>
    </row>
    <row r="73" spans="1:7" ht="32.25" customHeight="1">
      <c r="A73" s="6" t="s">
        <v>9</v>
      </c>
      <c r="B73" s="45" t="s">
        <v>26</v>
      </c>
      <c r="C73" s="46"/>
      <c r="D73" s="46"/>
      <c r="E73" s="47"/>
      <c r="F73" s="7" t="s">
        <v>11</v>
      </c>
      <c r="G73" s="3"/>
    </row>
    <row r="74" spans="1:7">
      <c r="A74" s="8" t="s">
        <v>12</v>
      </c>
      <c r="B74" s="55">
        <v>10</v>
      </c>
      <c r="C74" s="56"/>
      <c r="D74" s="56"/>
      <c r="E74" s="57"/>
      <c r="F74" s="9" t="s">
        <v>11</v>
      </c>
      <c r="G74" s="3"/>
    </row>
    <row r="75" spans="1:7">
      <c r="A75" s="8" t="s">
        <v>13</v>
      </c>
      <c r="B75" s="44" t="s">
        <v>21</v>
      </c>
      <c r="C75" s="44"/>
      <c r="D75" s="44"/>
      <c r="E75" s="44"/>
      <c r="F75" s="9" t="s">
        <v>11</v>
      </c>
      <c r="G75" s="3"/>
    </row>
    <row r="76" spans="1:7">
      <c r="A76" s="8" t="s">
        <v>14</v>
      </c>
      <c r="B76" s="10">
        <v>25</v>
      </c>
      <c r="C76" s="10">
        <v>24</v>
      </c>
      <c r="D76" s="10">
        <v>16.98</v>
      </c>
      <c r="E76" s="11">
        <f>(B76+C76+D76)/3</f>
        <v>21.993333333333336</v>
      </c>
      <c r="F76" s="11">
        <f>E76*B74</f>
        <v>219.93333333333337</v>
      </c>
      <c r="G76" s="3"/>
    </row>
    <row r="77" spans="1:7">
      <c r="A77" s="12" t="s">
        <v>15</v>
      </c>
      <c r="B77" s="13">
        <f>B76*$B74</f>
        <v>250</v>
      </c>
      <c r="C77" s="13">
        <f>C76*$B74</f>
        <v>240</v>
      </c>
      <c r="D77" s="13">
        <f>D76*$B74</f>
        <v>169.8</v>
      </c>
      <c r="E77" s="11">
        <f>E76*B74</f>
        <v>219.93333333333337</v>
      </c>
      <c r="F77" s="14">
        <f>F76</f>
        <v>219.93333333333337</v>
      </c>
      <c r="G77" s="3"/>
    </row>
    <row r="78" spans="1:7" ht="24.75" customHeight="1">
      <c r="A78" s="6" t="s">
        <v>9</v>
      </c>
      <c r="B78" s="51" t="s">
        <v>50</v>
      </c>
      <c r="C78" s="52"/>
      <c r="D78" s="52"/>
      <c r="E78" s="53"/>
      <c r="F78" s="7" t="s">
        <v>11</v>
      </c>
      <c r="G78" s="3"/>
    </row>
    <row r="79" spans="1:7">
      <c r="A79" s="8" t="s">
        <v>12</v>
      </c>
      <c r="B79" s="54">
        <v>5</v>
      </c>
      <c r="C79" s="54"/>
      <c r="D79" s="54"/>
      <c r="E79" s="54"/>
      <c r="F79" s="9" t="s">
        <v>11</v>
      </c>
      <c r="G79" s="3"/>
    </row>
    <row r="80" spans="1:7">
      <c r="A80" s="8" t="s">
        <v>13</v>
      </c>
      <c r="B80" s="44" t="s">
        <v>51</v>
      </c>
      <c r="C80" s="44"/>
      <c r="D80" s="44"/>
      <c r="E80" s="44"/>
      <c r="F80" s="9" t="s">
        <v>11</v>
      </c>
      <c r="G80" s="3"/>
    </row>
    <row r="81" spans="1:7">
      <c r="A81" s="8" t="s">
        <v>14</v>
      </c>
      <c r="B81" s="10">
        <v>43</v>
      </c>
      <c r="C81" s="10">
        <v>40</v>
      </c>
      <c r="D81" s="10">
        <v>15.33</v>
      </c>
      <c r="E81" s="11">
        <f>(B81+C81+D81)/3</f>
        <v>32.776666666666664</v>
      </c>
      <c r="F81" s="11">
        <f>E81*B79</f>
        <v>163.88333333333333</v>
      </c>
      <c r="G81" s="3"/>
    </row>
    <row r="82" spans="1:7">
      <c r="A82" s="12" t="s">
        <v>15</v>
      </c>
      <c r="B82" s="13">
        <f>B81*$B79</f>
        <v>215</v>
      </c>
      <c r="C82" s="13">
        <f>C81*$B79</f>
        <v>200</v>
      </c>
      <c r="D82" s="13">
        <f>D81*$B79</f>
        <v>76.650000000000006</v>
      </c>
      <c r="E82" s="11">
        <f>E81*B79</f>
        <v>163.88333333333333</v>
      </c>
      <c r="F82" s="14">
        <f>F81</f>
        <v>163.88333333333333</v>
      </c>
      <c r="G82" s="3"/>
    </row>
    <row r="83" spans="1:7" ht="43.5" customHeight="1">
      <c r="A83" s="6" t="s">
        <v>9</v>
      </c>
      <c r="B83" s="45" t="s">
        <v>52</v>
      </c>
      <c r="C83" s="46"/>
      <c r="D83" s="46"/>
      <c r="E83" s="47"/>
      <c r="F83" s="7" t="s">
        <v>11</v>
      </c>
      <c r="G83" s="3"/>
    </row>
    <row r="84" spans="1:7">
      <c r="A84" s="8" t="s">
        <v>12</v>
      </c>
      <c r="B84" s="55">
        <v>7</v>
      </c>
      <c r="C84" s="56"/>
      <c r="D84" s="56"/>
      <c r="E84" s="57"/>
      <c r="F84" s="9" t="s">
        <v>11</v>
      </c>
      <c r="G84" s="3"/>
    </row>
    <row r="85" spans="1:7">
      <c r="A85" s="8" t="s">
        <v>13</v>
      </c>
      <c r="B85" s="44" t="s">
        <v>53</v>
      </c>
      <c r="C85" s="44"/>
      <c r="D85" s="44"/>
      <c r="E85" s="44"/>
      <c r="F85" s="9" t="s">
        <v>11</v>
      </c>
      <c r="G85" s="3"/>
    </row>
    <row r="86" spans="1:7">
      <c r="A86" s="8" t="s">
        <v>14</v>
      </c>
      <c r="B86" s="10">
        <v>110</v>
      </c>
      <c r="C86" s="10">
        <v>108</v>
      </c>
      <c r="D86" s="10">
        <v>19.2</v>
      </c>
      <c r="E86" s="11">
        <f>(B86+C86+D86)/3</f>
        <v>79.066666666666663</v>
      </c>
      <c r="F86" s="11">
        <f>E86*B84</f>
        <v>553.4666666666667</v>
      </c>
      <c r="G86" s="3"/>
    </row>
    <row r="87" spans="1:7">
      <c r="A87" s="12" t="s">
        <v>15</v>
      </c>
      <c r="B87" s="13">
        <f>B86*$B84</f>
        <v>770</v>
      </c>
      <c r="C87" s="13">
        <f>C86*$B84</f>
        <v>756</v>
      </c>
      <c r="D87" s="13">
        <f>D86*$B84</f>
        <v>134.4</v>
      </c>
      <c r="E87" s="11">
        <f>E86*B84</f>
        <v>553.4666666666667</v>
      </c>
      <c r="F87" s="14">
        <f>F86</f>
        <v>553.4666666666667</v>
      </c>
      <c r="G87" s="3"/>
    </row>
    <row r="88" spans="1:7" ht="38.25">
      <c r="A88" s="6" t="s">
        <v>9</v>
      </c>
      <c r="B88" s="45" t="s">
        <v>24</v>
      </c>
      <c r="C88" s="46"/>
      <c r="D88" s="46"/>
      <c r="E88" s="47"/>
      <c r="F88" s="7" t="s">
        <v>11</v>
      </c>
      <c r="G88" s="3"/>
    </row>
    <row r="89" spans="1:7">
      <c r="A89" s="8" t="s">
        <v>12</v>
      </c>
      <c r="B89" s="55">
        <v>20</v>
      </c>
      <c r="C89" s="56"/>
      <c r="D89" s="56"/>
      <c r="E89" s="57"/>
      <c r="F89" s="9" t="s">
        <v>11</v>
      </c>
      <c r="G89" s="3"/>
    </row>
    <row r="90" spans="1:7">
      <c r="A90" s="8" t="s">
        <v>13</v>
      </c>
      <c r="B90" s="44" t="s">
        <v>54</v>
      </c>
      <c r="C90" s="44"/>
      <c r="D90" s="44"/>
      <c r="E90" s="44"/>
      <c r="F90" s="9" t="s">
        <v>11</v>
      </c>
      <c r="G90" s="3"/>
    </row>
    <row r="91" spans="1:7">
      <c r="A91" s="8" t="s">
        <v>14</v>
      </c>
      <c r="B91" s="10">
        <v>29</v>
      </c>
      <c r="C91" s="10">
        <v>45</v>
      </c>
      <c r="D91" s="10">
        <v>21.47</v>
      </c>
      <c r="E91" s="11">
        <f>(B91+C91+D91)/3</f>
        <v>31.823333333333334</v>
      </c>
      <c r="F91" s="11">
        <f>E91*B89</f>
        <v>636.4666666666667</v>
      </c>
      <c r="G91" s="3"/>
    </row>
    <row r="92" spans="1:7">
      <c r="A92" s="12" t="s">
        <v>15</v>
      </c>
      <c r="B92" s="13">
        <f>B91*$B89</f>
        <v>580</v>
      </c>
      <c r="C92" s="13">
        <f>C91*$B89</f>
        <v>900</v>
      </c>
      <c r="D92" s="13">
        <f>D91*$B89</f>
        <v>429.4</v>
      </c>
      <c r="E92" s="11">
        <f>E91*B89</f>
        <v>636.4666666666667</v>
      </c>
      <c r="F92" s="14">
        <f>F91</f>
        <v>636.4666666666667</v>
      </c>
      <c r="G92" s="3"/>
    </row>
    <row r="93" spans="1:7" ht="53.25" customHeight="1">
      <c r="A93" s="6" t="s">
        <v>9</v>
      </c>
      <c r="B93" s="45" t="s">
        <v>55</v>
      </c>
      <c r="C93" s="46"/>
      <c r="D93" s="46"/>
      <c r="E93" s="47"/>
      <c r="F93" s="7" t="s">
        <v>11</v>
      </c>
      <c r="G93" s="3"/>
    </row>
    <row r="94" spans="1:7">
      <c r="A94" s="8" t="s">
        <v>12</v>
      </c>
      <c r="B94" s="55">
        <v>2</v>
      </c>
      <c r="C94" s="56"/>
      <c r="D94" s="56"/>
      <c r="E94" s="57"/>
      <c r="F94" s="9" t="s">
        <v>11</v>
      </c>
      <c r="G94" s="3"/>
    </row>
    <row r="95" spans="1:7">
      <c r="A95" s="8" t="s">
        <v>13</v>
      </c>
      <c r="B95" s="44" t="s">
        <v>21</v>
      </c>
      <c r="C95" s="44"/>
      <c r="D95" s="44"/>
      <c r="E95" s="44"/>
      <c r="F95" s="9" t="s">
        <v>11</v>
      </c>
      <c r="G95" s="3"/>
    </row>
    <row r="96" spans="1:7">
      <c r="A96" s="8" t="s">
        <v>14</v>
      </c>
      <c r="B96" s="10">
        <v>97</v>
      </c>
      <c r="C96" s="10">
        <v>153</v>
      </c>
      <c r="D96" s="10">
        <v>42.98</v>
      </c>
      <c r="E96" s="11">
        <f>(B96+C96+D96)/3</f>
        <v>97.660000000000011</v>
      </c>
      <c r="F96" s="11">
        <f>E96*B94</f>
        <v>195.32000000000002</v>
      </c>
      <c r="G96" s="3"/>
    </row>
    <row r="97" spans="1:7">
      <c r="A97" s="12" t="s">
        <v>15</v>
      </c>
      <c r="B97" s="13">
        <f>B96*$B94</f>
        <v>194</v>
      </c>
      <c r="C97" s="13">
        <f>C96*$B94</f>
        <v>306</v>
      </c>
      <c r="D97" s="13">
        <f>D96*$B94</f>
        <v>85.96</v>
      </c>
      <c r="E97" s="11">
        <f>E96*B94</f>
        <v>195.32000000000002</v>
      </c>
      <c r="F97" s="14">
        <f>F96</f>
        <v>195.32000000000002</v>
      </c>
      <c r="G97" s="3"/>
    </row>
    <row r="98" spans="1:7" ht="38.25">
      <c r="A98" s="6" t="s">
        <v>9</v>
      </c>
      <c r="B98" s="45" t="s">
        <v>25</v>
      </c>
      <c r="C98" s="46"/>
      <c r="D98" s="46"/>
      <c r="E98" s="47"/>
      <c r="F98" s="7" t="s">
        <v>11</v>
      </c>
      <c r="G98" s="3"/>
    </row>
    <row r="99" spans="1:7">
      <c r="A99" s="8" t="s">
        <v>12</v>
      </c>
      <c r="B99" s="55">
        <v>10</v>
      </c>
      <c r="C99" s="56"/>
      <c r="D99" s="56"/>
      <c r="E99" s="57"/>
      <c r="F99" s="9" t="s">
        <v>11</v>
      </c>
      <c r="G99" s="3"/>
    </row>
    <row r="100" spans="1:7">
      <c r="A100" s="8" t="s">
        <v>13</v>
      </c>
      <c r="B100" s="44" t="s">
        <v>21</v>
      </c>
      <c r="C100" s="44"/>
      <c r="D100" s="44"/>
      <c r="E100" s="44"/>
      <c r="F100" s="9" t="s">
        <v>11</v>
      </c>
      <c r="G100" s="3"/>
    </row>
    <row r="101" spans="1:7">
      <c r="A101" s="8" t="s">
        <v>14</v>
      </c>
      <c r="B101" s="10">
        <v>11</v>
      </c>
      <c r="C101" s="10">
        <v>17</v>
      </c>
      <c r="D101" s="10">
        <v>6.61</v>
      </c>
      <c r="E101" s="11">
        <f>(B101+C101+D101)/3</f>
        <v>11.536666666666667</v>
      </c>
      <c r="F101" s="11">
        <f>E101*B99</f>
        <v>115.36666666666667</v>
      </c>
      <c r="G101" s="3"/>
    </row>
    <row r="102" spans="1:7">
      <c r="A102" s="12" t="s">
        <v>15</v>
      </c>
      <c r="B102" s="13">
        <f>B101*$B99</f>
        <v>110</v>
      </c>
      <c r="C102" s="13">
        <f>C101*$B99</f>
        <v>170</v>
      </c>
      <c r="D102" s="13">
        <f>D101*$B99</f>
        <v>66.100000000000009</v>
      </c>
      <c r="E102" s="11">
        <f>E101*B99</f>
        <v>115.36666666666667</v>
      </c>
      <c r="F102" s="14">
        <f>F101</f>
        <v>115.36666666666667</v>
      </c>
      <c r="G102" s="3"/>
    </row>
    <row r="103" spans="1:7" ht="53.25" customHeight="1">
      <c r="A103" s="6" t="s">
        <v>9</v>
      </c>
      <c r="B103" s="51" t="s">
        <v>22</v>
      </c>
      <c r="C103" s="52"/>
      <c r="D103" s="52"/>
      <c r="E103" s="53"/>
      <c r="F103" s="7" t="s">
        <v>11</v>
      </c>
      <c r="G103" s="3"/>
    </row>
    <row r="104" spans="1:7">
      <c r="A104" s="8" t="s">
        <v>12</v>
      </c>
      <c r="B104" s="54">
        <v>3</v>
      </c>
      <c r="C104" s="54"/>
      <c r="D104" s="54"/>
      <c r="E104" s="54"/>
      <c r="F104" s="9" t="s">
        <v>11</v>
      </c>
      <c r="G104" s="3"/>
    </row>
    <row r="105" spans="1:7" ht="15" customHeight="1">
      <c r="A105" s="8" t="s">
        <v>13</v>
      </c>
      <c r="B105" s="44" t="s">
        <v>21</v>
      </c>
      <c r="C105" s="44"/>
      <c r="D105" s="44"/>
      <c r="E105" s="44"/>
      <c r="F105" s="9" t="s">
        <v>11</v>
      </c>
      <c r="G105" s="3"/>
    </row>
    <row r="106" spans="1:7">
      <c r="A106" s="8" t="s">
        <v>14</v>
      </c>
      <c r="B106" s="10">
        <v>65</v>
      </c>
      <c r="C106" s="10">
        <v>56</v>
      </c>
      <c r="D106" s="10">
        <v>29.68</v>
      </c>
      <c r="E106" s="11">
        <f>(B106+C106+D106)/3</f>
        <v>50.226666666666667</v>
      </c>
      <c r="F106" s="11">
        <f>E106*B104</f>
        <v>150.68</v>
      </c>
      <c r="G106" s="3"/>
    </row>
    <row r="107" spans="1:7">
      <c r="A107" s="12" t="s">
        <v>15</v>
      </c>
      <c r="B107" s="13">
        <f>B106*$B104</f>
        <v>195</v>
      </c>
      <c r="C107" s="13">
        <f>C106*$B104</f>
        <v>168</v>
      </c>
      <c r="D107" s="13">
        <f>D106*$B104</f>
        <v>89.039999999999992</v>
      </c>
      <c r="E107" s="11">
        <f>E106*B104</f>
        <v>150.68</v>
      </c>
      <c r="F107" s="14">
        <f>F106</f>
        <v>150.68</v>
      </c>
      <c r="G107" s="3"/>
    </row>
    <row r="108" spans="1:7" ht="38.25">
      <c r="A108" s="6" t="s">
        <v>9</v>
      </c>
      <c r="B108" s="45" t="s">
        <v>56</v>
      </c>
      <c r="C108" s="46"/>
      <c r="D108" s="46"/>
      <c r="E108" s="47"/>
      <c r="F108" s="7" t="s">
        <v>11</v>
      </c>
      <c r="G108" s="3"/>
    </row>
    <row r="109" spans="1:7">
      <c r="A109" s="8" t="s">
        <v>12</v>
      </c>
      <c r="B109" s="55">
        <v>10</v>
      </c>
      <c r="C109" s="56"/>
      <c r="D109" s="56"/>
      <c r="E109" s="57"/>
      <c r="F109" s="9" t="s">
        <v>11</v>
      </c>
      <c r="G109" s="3"/>
    </row>
    <row r="110" spans="1:7">
      <c r="A110" s="8" t="s">
        <v>13</v>
      </c>
      <c r="B110" s="44" t="s">
        <v>21</v>
      </c>
      <c r="C110" s="44"/>
      <c r="D110" s="44"/>
      <c r="E110" s="44"/>
      <c r="F110" s="9" t="s">
        <v>11</v>
      </c>
      <c r="G110" s="3"/>
    </row>
    <row r="111" spans="1:7">
      <c r="A111" s="8" t="s">
        <v>14</v>
      </c>
      <c r="B111" s="10">
        <v>8.5</v>
      </c>
      <c r="C111" s="10">
        <v>7</v>
      </c>
      <c r="D111" s="10">
        <v>5.95</v>
      </c>
      <c r="E111" s="11">
        <f>(B111+C111+D111)/3</f>
        <v>7.1499999999999995</v>
      </c>
      <c r="F111" s="11">
        <f>E111*B109</f>
        <v>71.5</v>
      </c>
      <c r="G111" s="3"/>
    </row>
    <row r="112" spans="1:7">
      <c r="A112" s="12" t="s">
        <v>15</v>
      </c>
      <c r="B112" s="13">
        <f>B111*$B109</f>
        <v>85</v>
      </c>
      <c r="C112" s="13">
        <f>C111*$B109</f>
        <v>70</v>
      </c>
      <c r="D112" s="13">
        <f>D111*$B109</f>
        <v>59.5</v>
      </c>
      <c r="E112" s="11">
        <f>E111*B109</f>
        <v>71.5</v>
      </c>
      <c r="F112" s="14">
        <f>F111</f>
        <v>71.5</v>
      </c>
      <c r="G112" s="3"/>
    </row>
    <row r="113" spans="1:7" ht="42.75" customHeight="1">
      <c r="A113" s="39" t="s">
        <v>9</v>
      </c>
      <c r="B113" s="51" t="s">
        <v>85</v>
      </c>
      <c r="C113" s="52"/>
      <c r="D113" s="52"/>
      <c r="E113" s="53"/>
      <c r="F113" s="40" t="s">
        <v>11</v>
      </c>
      <c r="G113" s="3"/>
    </row>
    <row r="114" spans="1:7">
      <c r="A114" s="37" t="s">
        <v>12</v>
      </c>
      <c r="B114" s="60">
        <v>10</v>
      </c>
      <c r="C114" s="61"/>
      <c r="D114" s="61"/>
      <c r="E114" s="62"/>
      <c r="F114" s="38" t="s">
        <v>11</v>
      </c>
      <c r="G114" s="3"/>
    </row>
    <row r="115" spans="1:7">
      <c r="A115" s="8" t="s">
        <v>13</v>
      </c>
      <c r="B115" s="44" t="s">
        <v>78</v>
      </c>
      <c r="C115" s="44"/>
      <c r="D115" s="44"/>
      <c r="E115" s="44"/>
      <c r="F115" s="9" t="s">
        <v>11</v>
      </c>
      <c r="G115" s="3"/>
    </row>
    <row r="116" spans="1:7">
      <c r="A116" s="8" t="s">
        <v>14</v>
      </c>
      <c r="B116" s="10">
        <v>125</v>
      </c>
      <c r="C116" s="10">
        <v>90</v>
      </c>
      <c r="D116" s="10">
        <v>24.96</v>
      </c>
      <c r="E116" s="11">
        <f>(B116+C116+D116)/3</f>
        <v>79.986666666666665</v>
      </c>
      <c r="F116" s="11">
        <f>E116*B114</f>
        <v>799.86666666666667</v>
      </c>
      <c r="G116" s="3"/>
    </row>
    <row r="117" spans="1:7">
      <c r="A117" s="12" t="s">
        <v>15</v>
      </c>
      <c r="B117" s="13">
        <f>B116*$B114</f>
        <v>1250</v>
      </c>
      <c r="C117" s="13">
        <f>C116*$B114</f>
        <v>900</v>
      </c>
      <c r="D117" s="13">
        <f>D116*$B114</f>
        <v>249.60000000000002</v>
      </c>
      <c r="E117" s="11">
        <f>E116*B114</f>
        <v>799.86666666666667</v>
      </c>
      <c r="F117" s="14">
        <f>F116</f>
        <v>799.86666666666667</v>
      </c>
      <c r="G117" s="3"/>
    </row>
    <row r="118" spans="1:7" ht="37.5" customHeight="1">
      <c r="A118" s="6" t="s">
        <v>9</v>
      </c>
      <c r="B118" s="45" t="s">
        <v>57</v>
      </c>
      <c r="C118" s="46"/>
      <c r="D118" s="46"/>
      <c r="E118" s="47"/>
      <c r="F118" s="7" t="s">
        <v>11</v>
      </c>
      <c r="G118" s="3"/>
    </row>
    <row r="119" spans="1:7">
      <c r="A119" s="8" t="s">
        <v>12</v>
      </c>
      <c r="B119" s="55">
        <v>10</v>
      </c>
      <c r="C119" s="56"/>
      <c r="D119" s="56"/>
      <c r="E119" s="57"/>
      <c r="F119" s="9" t="s">
        <v>11</v>
      </c>
      <c r="G119" s="3"/>
    </row>
    <row r="120" spans="1:7">
      <c r="A120" s="8" t="s">
        <v>13</v>
      </c>
      <c r="B120" s="44" t="s">
        <v>81</v>
      </c>
      <c r="C120" s="44"/>
      <c r="D120" s="44"/>
      <c r="E120" s="44"/>
      <c r="F120" s="9" t="s">
        <v>11</v>
      </c>
      <c r="G120" s="3"/>
    </row>
    <row r="121" spans="1:7">
      <c r="A121" s="8" t="s">
        <v>14</v>
      </c>
      <c r="B121" s="10">
        <v>145</v>
      </c>
      <c r="C121" s="10">
        <v>140</v>
      </c>
      <c r="D121" s="10">
        <v>48.46</v>
      </c>
      <c r="E121" s="11">
        <f>(B121+C121+D121)/3</f>
        <v>111.15333333333332</v>
      </c>
      <c r="F121" s="11">
        <f>E121*B119</f>
        <v>1111.5333333333333</v>
      </c>
      <c r="G121" s="3"/>
    </row>
    <row r="122" spans="1:7">
      <c r="A122" s="12" t="s">
        <v>15</v>
      </c>
      <c r="B122" s="13">
        <f>B121*$B119</f>
        <v>1450</v>
      </c>
      <c r="C122" s="13">
        <f>C121*$B119</f>
        <v>1400</v>
      </c>
      <c r="D122" s="13">
        <f>D121*$B119</f>
        <v>484.6</v>
      </c>
      <c r="E122" s="11">
        <f>E121*B119</f>
        <v>1111.5333333333333</v>
      </c>
      <c r="F122" s="14">
        <f>F121</f>
        <v>1111.5333333333333</v>
      </c>
      <c r="G122" s="3"/>
    </row>
    <row r="123" spans="1:7" ht="60" customHeight="1">
      <c r="A123" s="6" t="s">
        <v>9</v>
      </c>
      <c r="B123" s="51" t="s">
        <v>58</v>
      </c>
      <c r="C123" s="52"/>
      <c r="D123" s="52"/>
      <c r="E123" s="53"/>
      <c r="F123" s="7" t="s">
        <v>11</v>
      </c>
      <c r="G123" s="3"/>
    </row>
    <row r="124" spans="1:7">
      <c r="A124" s="8" t="s">
        <v>12</v>
      </c>
      <c r="B124" s="54">
        <v>10</v>
      </c>
      <c r="C124" s="54"/>
      <c r="D124" s="54"/>
      <c r="E124" s="54"/>
      <c r="F124" s="9" t="s">
        <v>11</v>
      </c>
      <c r="G124" s="3"/>
    </row>
    <row r="125" spans="1:7" ht="15" customHeight="1">
      <c r="A125" s="8" t="s">
        <v>13</v>
      </c>
      <c r="B125" s="44" t="s">
        <v>21</v>
      </c>
      <c r="C125" s="44"/>
      <c r="D125" s="44"/>
      <c r="E125" s="44"/>
      <c r="F125" s="9" t="s">
        <v>11</v>
      </c>
      <c r="G125" s="3"/>
    </row>
    <row r="126" spans="1:7">
      <c r="A126" s="8" t="s">
        <v>14</v>
      </c>
      <c r="B126" s="10">
        <v>110</v>
      </c>
      <c r="C126" s="10">
        <v>195</v>
      </c>
      <c r="D126" s="10">
        <v>68</v>
      </c>
      <c r="E126" s="11">
        <f>(B126+C126+D126)/3</f>
        <v>124.33333333333333</v>
      </c>
      <c r="F126" s="11">
        <f>E126*B124</f>
        <v>1243.3333333333333</v>
      </c>
      <c r="G126" s="3"/>
    </row>
    <row r="127" spans="1:7">
      <c r="A127" s="12" t="s">
        <v>15</v>
      </c>
      <c r="B127" s="13">
        <f>B126*$B124</f>
        <v>1100</v>
      </c>
      <c r="C127" s="13">
        <f>C126*$B124</f>
        <v>1950</v>
      </c>
      <c r="D127" s="13">
        <f>D126*$B124</f>
        <v>680</v>
      </c>
      <c r="E127" s="11">
        <f>E126*B124</f>
        <v>1243.3333333333333</v>
      </c>
      <c r="F127" s="14">
        <f>F126</f>
        <v>1243.3333333333333</v>
      </c>
      <c r="G127" s="3"/>
    </row>
    <row r="128" spans="1:7" ht="50.25" customHeight="1">
      <c r="A128" s="6" t="s">
        <v>9</v>
      </c>
      <c r="B128" s="51" t="s">
        <v>59</v>
      </c>
      <c r="C128" s="52"/>
      <c r="D128" s="52"/>
      <c r="E128" s="53"/>
      <c r="F128" s="7" t="s">
        <v>11</v>
      </c>
      <c r="G128" s="3"/>
    </row>
    <row r="129" spans="1:7">
      <c r="A129" s="8" t="s">
        <v>12</v>
      </c>
      <c r="B129" s="54">
        <v>15</v>
      </c>
      <c r="C129" s="54"/>
      <c r="D129" s="54"/>
      <c r="E129" s="54"/>
      <c r="F129" s="9" t="s">
        <v>11</v>
      </c>
      <c r="G129" s="3"/>
    </row>
    <row r="130" spans="1:7">
      <c r="A130" s="8" t="s">
        <v>13</v>
      </c>
      <c r="B130" s="44" t="s">
        <v>60</v>
      </c>
      <c r="C130" s="44"/>
      <c r="D130" s="44"/>
      <c r="E130" s="44"/>
      <c r="F130" s="9" t="s">
        <v>11</v>
      </c>
      <c r="G130" s="3"/>
    </row>
    <row r="131" spans="1:7">
      <c r="A131" s="8" t="s">
        <v>14</v>
      </c>
      <c r="B131" s="10">
        <v>43</v>
      </c>
      <c r="C131" s="10">
        <v>42</v>
      </c>
      <c r="D131" s="10">
        <v>30.18</v>
      </c>
      <c r="E131" s="11">
        <f>(B131+C131+D131)/3</f>
        <v>38.393333333333338</v>
      </c>
      <c r="F131" s="11">
        <f>E131*B129</f>
        <v>575.90000000000009</v>
      </c>
      <c r="G131" s="3"/>
    </row>
    <row r="132" spans="1:7">
      <c r="A132" s="12" t="s">
        <v>15</v>
      </c>
      <c r="B132" s="13">
        <f>B131*$B129</f>
        <v>645</v>
      </c>
      <c r="C132" s="13">
        <f>C131*$B129</f>
        <v>630</v>
      </c>
      <c r="D132" s="13">
        <f>D131*$B129</f>
        <v>452.7</v>
      </c>
      <c r="E132" s="11">
        <f>E131*B129</f>
        <v>575.90000000000009</v>
      </c>
      <c r="F132" s="14">
        <f>F131</f>
        <v>575.90000000000009</v>
      </c>
      <c r="G132" s="3"/>
    </row>
    <row r="133" spans="1:7" ht="50.25" customHeight="1">
      <c r="A133" s="6" t="s">
        <v>9</v>
      </c>
      <c r="B133" s="51" t="s">
        <v>61</v>
      </c>
      <c r="C133" s="52"/>
      <c r="D133" s="52"/>
      <c r="E133" s="53"/>
      <c r="F133" s="7" t="s">
        <v>11</v>
      </c>
      <c r="G133" s="3"/>
    </row>
    <row r="134" spans="1:7">
      <c r="A134" s="8" t="s">
        <v>12</v>
      </c>
      <c r="B134" s="54">
        <v>40</v>
      </c>
      <c r="C134" s="54"/>
      <c r="D134" s="54"/>
      <c r="E134" s="54"/>
      <c r="F134" s="9" t="s">
        <v>11</v>
      </c>
      <c r="G134" s="3"/>
    </row>
    <row r="135" spans="1:7">
      <c r="A135" s="8" t="s">
        <v>13</v>
      </c>
      <c r="B135" s="44" t="s">
        <v>63</v>
      </c>
      <c r="C135" s="44"/>
      <c r="D135" s="44"/>
      <c r="E135" s="44"/>
      <c r="F135" s="9" t="s">
        <v>11</v>
      </c>
      <c r="G135" s="3"/>
    </row>
    <row r="136" spans="1:7">
      <c r="A136" s="8" t="s">
        <v>14</v>
      </c>
      <c r="B136" s="10">
        <v>12</v>
      </c>
      <c r="C136" s="10">
        <v>15</v>
      </c>
      <c r="D136" s="10">
        <v>7.66</v>
      </c>
      <c r="E136" s="11">
        <f>(B136+C136+D136)/3</f>
        <v>11.553333333333333</v>
      </c>
      <c r="F136" s="11">
        <f>E136*B134</f>
        <v>462.13333333333333</v>
      </c>
      <c r="G136" s="3"/>
    </row>
    <row r="137" spans="1:7">
      <c r="A137" s="12" t="s">
        <v>15</v>
      </c>
      <c r="B137" s="13">
        <f>B136*$B134</f>
        <v>480</v>
      </c>
      <c r="C137" s="13">
        <f>C136*$B134</f>
        <v>600</v>
      </c>
      <c r="D137" s="13">
        <f>D136*$B134</f>
        <v>306.39999999999998</v>
      </c>
      <c r="E137" s="11">
        <f>E136*B134</f>
        <v>462.13333333333333</v>
      </c>
      <c r="F137" s="14">
        <f>F136</f>
        <v>462.13333333333333</v>
      </c>
      <c r="G137" s="3"/>
    </row>
    <row r="138" spans="1:7" ht="50.25" customHeight="1">
      <c r="A138" s="6" t="s">
        <v>9</v>
      </c>
      <c r="B138" s="51" t="s">
        <v>62</v>
      </c>
      <c r="C138" s="52"/>
      <c r="D138" s="52"/>
      <c r="E138" s="53"/>
      <c r="F138" s="7" t="s">
        <v>11</v>
      </c>
      <c r="G138" s="3"/>
    </row>
    <row r="139" spans="1:7">
      <c r="A139" s="8" t="s">
        <v>12</v>
      </c>
      <c r="B139" s="54">
        <v>100</v>
      </c>
      <c r="C139" s="54"/>
      <c r="D139" s="54"/>
      <c r="E139" s="54"/>
      <c r="F139" s="9" t="s">
        <v>11</v>
      </c>
      <c r="G139" s="3"/>
    </row>
    <row r="140" spans="1:7">
      <c r="A140" s="8" t="s">
        <v>13</v>
      </c>
      <c r="B140" s="44" t="s">
        <v>87</v>
      </c>
      <c r="C140" s="44"/>
      <c r="D140" s="44"/>
      <c r="E140" s="44"/>
      <c r="F140" s="9" t="s">
        <v>11</v>
      </c>
      <c r="G140" s="3"/>
    </row>
    <row r="141" spans="1:7">
      <c r="A141" s="8" t="s">
        <v>14</v>
      </c>
      <c r="B141" s="10">
        <v>17</v>
      </c>
      <c r="C141" s="10">
        <v>16</v>
      </c>
      <c r="D141" s="10">
        <v>7.23</v>
      </c>
      <c r="E141" s="11">
        <f>(B141+C141+D141)/3</f>
        <v>13.410000000000002</v>
      </c>
      <c r="F141" s="11">
        <f>E141*B139</f>
        <v>1341.0000000000002</v>
      </c>
      <c r="G141" s="3"/>
    </row>
    <row r="142" spans="1:7">
      <c r="A142" s="12" t="s">
        <v>15</v>
      </c>
      <c r="B142" s="13">
        <f>B141*$B139</f>
        <v>1700</v>
      </c>
      <c r="C142" s="13">
        <f>C141*$B139</f>
        <v>1600</v>
      </c>
      <c r="D142" s="13">
        <f>D141*$B139</f>
        <v>723</v>
      </c>
      <c r="E142" s="11">
        <f>E141*B139</f>
        <v>1341.0000000000002</v>
      </c>
      <c r="F142" s="14">
        <f>F141</f>
        <v>1341.0000000000002</v>
      </c>
      <c r="G142" s="3"/>
    </row>
    <row r="143" spans="1:7" ht="45.75" customHeight="1">
      <c r="A143" s="6" t="s">
        <v>9</v>
      </c>
      <c r="B143" s="51" t="s">
        <v>64</v>
      </c>
      <c r="C143" s="52"/>
      <c r="D143" s="52"/>
      <c r="E143" s="53"/>
      <c r="F143" s="7" t="s">
        <v>11</v>
      </c>
      <c r="G143" s="3"/>
    </row>
    <row r="144" spans="1:7">
      <c r="A144" s="8" t="s">
        <v>12</v>
      </c>
      <c r="B144" s="54">
        <v>70</v>
      </c>
      <c r="C144" s="54"/>
      <c r="D144" s="54"/>
      <c r="E144" s="54"/>
      <c r="F144" s="9" t="s">
        <v>11</v>
      </c>
      <c r="G144" s="3"/>
    </row>
    <row r="145" spans="1:7">
      <c r="A145" s="8" t="s">
        <v>13</v>
      </c>
      <c r="B145" s="44" t="s">
        <v>92</v>
      </c>
      <c r="C145" s="44"/>
      <c r="D145" s="44"/>
      <c r="E145" s="44"/>
      <c r="F145" s="9" t="s">
        <v>11</v>
      </c>
      <c r="G145" s="3"/>
    </row>
    <row r="146" spans="1:7">
      <c r="A146" s="8" t="s">
        <v>14</v>
      </c>
      <c r="B146" s="10">
        <v>205</v>
      </c>
      <c r="C146" s="10">
        <v>140</v>
      </c>
      <c r="D146" s="10">
        <v>132.25</v>
      </c>
      <c r="E146" s="11">
        <f>(B146+C146+D146)/3</f>
        <v>159.08333333333334</v>
      </c>
      <c r="F146" s="11">
        <f>E146*B144</f>
        <v>11135.833333333334</v>
      </c>
      <c r="G146" s="3"/>
    </row>
    <row r="147" spans="1:7">
      <c r="A147" s="12" t="s">
        <v>15</v>
      </c>
      <c r="B147" s="13">
        <f>B146*$B144</f>
        <v>14350</v>
      </c>
      <c r="C147" s="13">
        <f>C146*$B144</f>
        <v>9800</v>
      </c>
      <c r="D147" s="13">
        <f>D146*$B144</f>
        <v>9257.5</v>
      </c>
      <c r="E147" s="11">
        <f>E146*B144</f>
        <v>11135.833333333334</v>
      </c>
      <c r="F147" s="14">
        <f>F146</f>
        <v>11135.833333333334</v>
      </c>
      <c r="G147" s="3"/>
    </row>
    <row r="148" spans="1:7" ht="38.25">
      <c r="A148" s="6" t="s">
        <v>9</v>
      </c>
      <c r="B148" s="51" t="s">
        <v>65</v>
      </c>
      <c r="C148" s="52"/>
      <c r="D148" s="52"/>
      <c r="E148" s="53"/>
      <c r="F148" s="7" t="s">
        <v>11</v>
      </c>
      <c r="G148" s="3"/>
    </row>
    <row r="149" spans="1:7">
      <c r="A149" s="8" t="s">
        <v>12</v>
      </c>
      <c r="B149" s="54">
        <v>40</v>
      </c>
      <c r="C149" s="54"/>
      <c r="D149" s="54"/>
      <c r="E149" s="54"/>
      <c r="F149" s="9" t="s">
        <v>11</v>
      </c>
      <c r="G149" s="3"/>
    </row>
    <row r="150" spans="1:7">
      <c r="A150" s="8" t="s">
        <v>13</v>
      </c>
      <c r="B150" s="44" t="s">
        <v>66</v>
      </c>
      <c r="C150" s="44"/>
      <c r="D150" s="44"/>
      <c r="E150" s="44"/>
      <c r="F150" s="9" t="s">
        <v>11</v>
      </c>
      <c r="G150" s="3"/>
    </row>
    <row r="151" spans="1:7">
      <c r="A151" s="8" t="s">
        <v>14</v>
      </c>
      <c r="B151" s="10">
        <v>57</v>
      </c>
      <c r="C151" s="10">
        <v>30</v>
      </c>
      <c r="D151" s="10">
        <v>23.82</v>
      </c>
      <c r="E151" s="11">
        <f>(B151+C151+D151)/3</f>
        <v>36.94</v>
      </c>
      <c r="F151" s="11">
        <f>E151*B149</f>
        <v>1477.6</v>
      </c>
      <c r="G151" s="3"/>
    </row>
    <row r="152" spans="1:7">
      <c r="A152" s="12" t="s">
        <v>15</v>
      </c>
      <c r="B152" s="13">
        <f>B151*$B149</f>
        <v>2280</v>
      </c>
      <c r="C152" s="13">
        <f>C151*$B149</f>
        <v>1200</v>
      </c>
      <c r="D152" s="13">
        <f>D151*$B149</f>
        <v>952.8</v>
      </c>
      <c r="E152" s="11">
        <f>E151*B149</f>
        <v>1477.6</v>
      </c>
      <c r="F152" s="14">
        <f>F151</f>
        <v>1477.6</v>
      </c>
      <c r="G152" s="3"/>
    </row>
    <row r="153" spans="1:7" ht="38.25">
      <c r="A153" s="6" t="s">
        <v>9</v>
      </c>
      <c r="B153" s="51" t="s">
        <v>79</v>
      </c>
      <c r="C153" s="52"/>
      <c r="D153" s="52"/>
      <c r="E153" s="53"/>
      <c r="F153" s="7" t="s">
        <v>11</v>
      </c>
      <c r="G153" s="3"/>
    </row>
    <row r="154" spans="1:7">
      <c r="A154" s="8" t="s">
        <v>12</v>
      </c>
      <c r="B154" s="54">
        <v>40</v>
      </c>
      <c r="C154" s="54"/>
      <c r="D154" s="54"/>
      <c r="E154" s="54"/>
      <c r="F154" s="9" t="s">
        <v>11</v>
      </c>
      <c r="G154" s="3"/>
    </row>
    <row r="155" spans="1:7">
      <c r="A155" s="8" t="s">
        <v>13</v>
      </c>
      <c r="B155" s="44" t="s">
        <v>67</v>
      </c>
      <c r="C155" s="44"/>
      <c r="D155" s="44"/>
      <c r="E155" s="44"/>
      <c r="F155" s="9" t="s">
        <v>11</v>
      </c>
      <c r="G155" s="3"/>
    </row>
    <row r="156" spans="1:7">
      <c r="A156" s="8" t="s">
        <v>14</v>
      </c>
      <c r="B156" s="10">
        <v>57</v>
      </c>
      <c r="C156" s="10">
        <v>34</v>
      </c>
      <c r="D156" s="10">
        <v>13.53</v>
      </c>
      <c r="E156" s="11">
        <f>(B156+C156+D156)/3</f>
        <v>34.843333333333334</v>
      </c>
      <c r="F156" s="11">
        <f>E156*B154</f>
        <v>1393.7333333333333</v>
      </c>
      <c r="G156" s="3"/>
    </row>
    <row r="157" spans="1:7">
      <c r="A157" s="12" t="s">
        <v>15</v>
      </c>
      <c r="B157" s="13">
        <f>B156*$B154</f>
        <v>2280</v>
      </c>
      <c r="C157" s="13">
        <f>C156*$B154</f>
        <v>1360</v>
      </c>
      <c r="D157" s="13">
        <f>D156*$B154</f>
        <v>541.19999999999993</v>
      </c>
      <c r="E157" s="11">
        <f>E156*B154</f>
        <v>1393.7333333333333</v>
      </c>
      <c r="F157" s="14">
        <f>F156</f>
        <v>1393.7333333333333</v>
      </c>
      <c r="G157" s="3"/>
    </row>
    <row r="158" spans="1:7" ht="43.5" customHeight="1">
      <c r="A158" s="6" t="s">
        <v>9</v>
      </c>
      <c r="B158" s="51" t="s">
        <v>86</v>
      </c>
      <c r="C158" s="52"/>
      <c r="D158" s="52"/>
      <c r="E158" s="53"/>
      <c r="F158" s="7" t="s">
        <v>11</v>
      </c>
      <c r="G158" s="3"/>
    </row>
    <row r="159" spans="1:7">
      <c r="A159" s="8" t="s">
        <v>12</v>
      </c>
      <c r="B159" s="54">
        <v>10</v>
      </c>
      <c r="C159" s="54"/>
      <c r="D159" s="54"/>
      <c r="E159" s="54"/>
      <c r="F159" s="9" t="s">
        <v>11</v>
      </c>
      <c r="G159" s="3"/>
    </row>
    <row r="160" spans="1:7">
      <c r="A160" s="8" t="s">
        <v>13</v>
      </c>
      <c r="B160" s="44" t="s">
        <v>17</v>
      </c>
      <c r="C160" s="44"/>
      <c r="D160" s="44"/>
      <c r="E160" s="44"/>
      <c r="F160" s="9" t="s">
        <v>11</v>
      </c>
      <c r="G160" s="3"/>
    </row>
    <row r="161" spans="1:7">
      <c r="A161" s="8" t="s">
        <v>14</v>
      </c>
      <c r="B161" s="10">
        <v>130</v>
      </c>
      <c r="C161" s="10">
        <v>100</v>
      </c>
      <c r="D161" s="10">
        <v>74.34</v>
      </c>
      <c r="E161" s="11">
        <f>(B161+C161+D161)/3</f>
        <v>101.44666666666667</v>
      </c>
      <c r="F161" s="11">
        <f>E161*B159</f>
        <v>1014.4666666666667</v>
      </c>
      <c r="G161" s="3"/>
    </row>
    <row r="162" spans="1:7">
      <c r="A162" s="12" t="s">
        <v>15</v>
      </c>
      <c r="B162" s="13">
        <f>B161*$B159</f>
        <v>1300</v>
      </c>
      <c r="C162" s="13">
        <f>C161*$B159</f>
        <v>1000</v>
      </c>
      <c r="D162" s="13">
        <f>D161*$B159</f>
        <v>743.40000000000009</v>
      </c>
      <c r="E162" s="11">
        <f>E161*B159</f>
        <v>1014.4666666666667</v>
      </c>
      <c r="F162" s="14">
        <f>F161</f>
        <v>1014.4666666666667</v>
      </c>
      <c r="G162" s="3"/>
    </row>
    <row r="163" spans="1:7" ht="38.25">
      <c r="A163" s="6" t="s">
        <v>9</v>
      </c>
      <c r="B163" s="51" t="s">
        <v>68</v>
      </c>
      <c r="C163" s="52"/>
      <c r="D163" s="52"/>
      <c r="E163" s="53"/>
      <c r="F163" s="7" t="s">
        <v>11</v>
      </c>
      <c r="G163" s="3"/>
    </row>
    <row r="164" spans="1:7">
      <c r="A164" s="8" t="s">
        <v>12</v>
      </c>
      <c r="B164" s="54">
        <v>150</v>
      </c>
      <c r="C164" s="54"/>
      <c r="D164" s="54"/>
      <c r="E164" s="54"/>
      <c r="F164" s="9" t="s">
        <v>11</v>
      </c>
      <c r="G164" s="3"/>
    </row>
    <row r="165" spans="1:7" ht="27.75" customHeight="1">
      <c r="A165" s="8" t="s">
        <v>13</v>
      </c>
      <c r="B165" s="44" t="s">
        <v>67</v>
      </c>
      <c r="C165" s="44"/>
      <c r="D165" s="44"/>
      <c r="E165" s="44"/>
      <c r="F165" s="9" t="s">
        <v>11</v>
      </c>
      <c r="G165" s="3"/>
    </row>
    <row r="166" spans="1:7">
      <c r="A166" s="8" t="s">
        <v>14</v>
      </c>
      <c r="B166" s="10">
        <v>14.5</v>
      </c>
      <c r="C166" s="10">
        <v>13</v>
      </c>
      <c r="D166" s="10">
        <v>8.6259999999999994</v>
      </c>
      <c r="E166" s="11">
        <f>(B166+C166+D166)/3</f>
        <v>12.042</v>
      </c>
      <c r="F166" s="11">
        <f>E166*B164</f>
        <v>1806.3</v>
      </c>
      <c r="G166" s="3"/>
    </row>
    <row r="167" spans="1:7">
      <c r="A167" s="12" t="s">
        <v>15</v>
      </c>
      <c r="B167" s="13">
        <f>B166*$B164</f>
        <v>2175</v>
      </c>
      <c r="C167" s="13">
        <f>C166*$B164</f>
        <v>1950</v>
      </c>
      <c r="D167" s="13">
        <f>D166*$B164</f>
        <v>1293.8999999999999</v>
      </c>
      <c r="E167" s="11">
        <f>E166*B164</f>
        <v>1806.3</v>
      </c>
      <c r="F167" s="14">
        <f>F166</f>
        <v>1806.3</v>
      </c>
      <c r="G167" s="3"/>
    </row>
    <row r="168" spans="1:7" ht="38.25">
      <c r="A168" s="6" t="s">
        <v>9</v>
      </c>
      <c r="B168" s="51" t="s">
        <v>69</v>
      </c>
      <c r="C168" s="52"/>
      <c r="D168" s="52"/>
      <c r="E168" s="53"/>
      <c r="F168" s="7" t="s">
        <v>11</v>
      </c>
      <c r="G168" s="3"/>
    </row>
    <row r="169" spans="1:7">
      <c r="A169" s="8" t="s">
        <v>12</v>
      </c>
      <c r="B169" s="54">
        <v>20</v>
      </c>
      <c r="C169" s="54"/>
      <c r="D169" s="54"/>
      <c r="E169" s="54"/>
      <c r="F169" s="9" t="s">
        <v>11</v>
      </c>
      <c r="G169" s="3"/>
    </row>
    <row r="170" spans="1:7">
      <c r="A170" s="8" t="s">
        <v>13</v>
      </c>
      <c r="B170" s="44" t="s">
        <v>70</v>
      </c>
      <c r="C170" s="44"/>
      <c r="D170" s="44"/>
      <c r="E170" s="44"/>
      <c r="F170" s="9" t="s">
        <v>11</v>
      </c>
      <c r="G170" s="3"/>
    </row>
    <row r="171" spans="1:7">
      <c r="A171" s="8" t="s">
        <v>14</v>
      </c>
      <c r="B171" s="10">
        <v>43</v>
      </c>
      <c r="C171" s="10">
        <v>46</v>
      </c>
      <c r="D171" s="10">
        <v>33.83</v>
      </c>
      <c r="E171" s="11">
        <f>(B171+C171+D171)/3</f>
        <v>40.943333333333335</v>
      </c>
      <c r="F171" s="11">
        <f>E171*B169</f>
        <v>818.86666666666667</v>
      </c>
      <c r="G171" s="3"/>
    </row>
    <row r="172" spans="1:7">
      <c r="A172" s="12" t="s">
        <v>15</v>
      </c>
      <c r="B172" s="13">
        <f>B171*$B169</f>
        <v>860</v>
      </c>
      <c r="C172" s="13">
        <f>C171*$B169</f>
        <v>920</v>
      </c>
      <c r="D172" s="13">
        <f>D171*$B169</f>
        <v>676.59999999999991</v>
      </c>
      <c r="E172" s="11">
        <f>E171*B169</f>
        <v>818.86666666666667</v>
      </c>
      <c r="F172" s="14">
        <f>F171</f>
        <v>818.86666666666667</v>
      </c>
      <c r="G172" s="3"/>
    </row>
    <row r="173" spans="1:7" ht="38.25">
      <c r="A173" s="6" t="s">
        <v>9</v>
      </c>
      <c r="B173" s="51" t="s">
        <v>71</v>
      </c>
      <c r="C173" s="52"/>
      <c r="D173" s="52"/>
      <c r="E173" s="53"/>
      <c r="F173" s="7" t="s">
        <v>11</v>
      </c>
      <c r="G173" s="3"/>
    </row>
    <row r="174" spans="1:7">
      <c r="A174" s="8" t="s">
        <v>12</v>
      </c>
      <c r="B174" s="54">
        <v>7</v>
      </c>
      <c r="C174" s="54"/>
      <c r="D174" s="54"/>
      <c r="E174" s="54"/>
      <c r="F174" s="9" t="s">
        <v>11</v>
      </c>
      <c r="G174" s="3"/>
    </row>
    <row r="175" spans="1:7">
      <c r="A175" s="8" t="s">
        <v>13</v>
      </c>
      <c r="B175" s="44" t="s">
        <v>73</v>
      </c>
      <c r="C175" s="44"/>
      <c r="D175" s="44"/>
      <c r="E175" s="44"/>
      <c r="F175" s="9" t="s">
        <v>11</v>
      </c>
      <c r="G175" s="3"/>
    </row>
    <row r="176" spans="1:7" ht="20.25" customHeight="1">
      <c r="A176" s="8" t="s">
        <v>14</v>
      </c>
      <c r="B176" s="10">
        <v>131</v>
      </c>
      <c r="C176" s="10">
        <v>181</v>
      </c>
      <c r="D176" s="10">
        <v>87.24</v>
      </c>
      <c r="E176" s="11">
        <f>(B176+C176+D176)/3</f>
        <v>133.08000000000001</v>
      </c>
      <c r="F176" s="11">
        <f>E176*B174</f>
        <v>931.56000000000006</v>
      </c>
      <c r="G176" s="3"/>
    </row>
    <row r="177" spans="1:7">
      <c r="A177" s="12" t="s">
        <v>15</v>
      </c>
      <c r="B177" s="13">
        <f>B176*$B174</f>
        <v>917</v>
      </c>
      <c r="C177" s="13">
        <f>C176*$B174</f>
        <v>1267</v>
      </c>
      <c r="D177" s="13">
        <f>D176*$B174</f>
        <v>610.67999999999995</v>
      </c>
      <c r="E177" s="11">
        <f>E176*B174</f>
        <v>931.56000000000006</v>
      </c>
      <c r="F177" s="14">
        <f>F176</f>
        <v>931.56000000000006</v>
      </c>
      <c r="G177" s="3"/>
    </row>
    <row r="178" spans="1:7" ht="38.25">
      <c r="A178" s="6" t="s">
        <v>9</v>
      </c>
      <c r="B178" s="51" t="s">
        <v>72</v>
      </c>
      <c r="C178" s="52"/>
      <c r="D178" s="52"/>
      <c r="E178" s="53"/>
      <c r="F178" s="7" t="s">
        <v>11</v>
      </c>
      <c r="G178" s="3"/>
    </row>
    <row r="179" spans="1:7">
      <c r="A179" s="8" t="s">
        <v>12</v>
      </c>
      <c r="B179" s="54">
        <v>10</v>
      </c>
      <c r="C179" s="54"/>
      <c r="D179" s="54"/>
      <c r="E179" s="54"/>
      <c r="F179" s="9" t="s">
        <v>11</v>
      </c>
      <c r="G179" s="3"/>
    </row>
    <row r="180" spans="1:7">
      <c r="A180" s="8" t="s">
        <v>13</v>
      </c>
      <c r="B180" s="44" t="s">
        <v>74</v>
      </c>
      <c r="C180" s="44"/>
      <c r="D180" s="44"/>
      <c r="E180" s="44"/>
      <c r="F180" s="9" t="s">
        <v>11</v>
      </c>
      <c r="G180" s="3"/>
    </row>
    <row r="181" spans="1:7" ht="23.25" customHeight="1">
      <c r="A181" s="8" t="s">
        <v>14</v>
      </c>
      <c r="B181" s="10">
        <v>93</v>
      </c>
      <c r="C181" s="10">
        <v>74</v>
      </c>
      <c r="D181" s="10">
        <v>56.89</v>
      </c>
      <c r="E181" s="11">
        <f>(B181+C181+D181)/3</f>
        <v>74.63</v>
      </c>
      <c r="F181" s="11">
        <f>E181*B179</f>
        <v>746.3</v>
      </c>
      <c r="G181" s="3"/>
    </row>
    <row r="182" spans="1:7">
      <c r="A182" s="12" t="s">
        <v>15</v>
      </c>
      <c r="B182" s="13">
        <f>B181*$B179</f>
        <v>930</v>
      </c>
      <c r="C182" s="13">
        <f>C181*$B179</f>
        <v>740</v>
      </c>
      <c r="D182" s="13">
        <f>D181*$B179</f>
        <v>568.9</v>
      </c>
      <c r="E182" s="11">
        <f>E181*B179</f>
        <v>746.3</v>
      </c>
      <c r="F182" s="14">
        <f>F181</f>
        <v>746.3</v>
      </c>
      <c r="G182" s="3"/>
    </row>
    <row r="183" spans="1:7" ht="38.25">
      <c r="A183" s="6" t="s">
        <v>9</v>
      </c>
      <c r="B183" s="51" t="s">
        <v>75</v>
      </c>
      <c r="C183" s="52"/>
      <c r="D183" s="52"/>
      <c r="E183" s="53"/>
      <c r="F183" s="7" t="s">
        <v>11</v>
      </c>
      <c r="G183" s="3"/>
    </row>
    <row r="184" spans="1:7">
      <c r="A184" s="8" t="s">
        <v>12</v>
      </c>
      <c r="B184" s="55">
        <v>15</v>
      </c>
      <c r="C184" s="56"/>
      <c r="D184" s="56"/>
      <c r="E184" s="57"/>
      <c r="F184" s="9" t="s">
        <v>11</v>
      </c>
      <c r="G184" s="3"/>
    </row>
    <row r="185" spans="1:7">
      <c r="A185" s="8" t="s">
        <v>13</v>
      </c>
      <c r="B185" s="44" t="s">
        <v>76</v>
      </c>
      <c r="C185" s="44"/>
      <c r="D185" s="44"/>
      <c r="E185" s="44"/>
      <c r="F185" s="9" t="s">
        <v>11</v>
      </c>
      <c r="G185" s="3"/>
    </row>
    <row r="186" spans="1:7" ht="21" customHeight="1">
      <c r="A186" s="8" t="s">
        <v>14</v>
      </c>
      <c r="B186" s="10">
        <v>74</v>
      </c>
      <c r="C186" s="10">
        <v>188</v>
      </c>
      <c r="D186" s="10">
        <v>37.520000000000003</v>
      </c>
      <c r="E186" s="11">
        <f>(B186+C186+D186)/3</f>
        <v>99.839999999999989</v>
      </c>
      <c r="F186" s="11">
        <f>E186*B184</f>
        <v>1497.6</v>
      </c>
      <c r="G186" s="3"/>
    </row>
    <row r="187" spans="1:7">
      <c r="A187" s="12" t="s">
        <v>15</v>
      </c>
      <c r="B187" s="13">
        <f>B186*$B184</f>
        <v>1110</v>
      </c>
      <c r="C187" s="13">
        <f>C186*$B184</f>
        <v>2820</v>
      </c>
      <c r="D187" s="13">
        <f>D186*$B184</f>
        <v>562.80000000000007</v>
      </c>
      <c r="E187" s="11">
        <f>E186*B184</f>
        <v>1497.6</v>
      </c>
      <c r="F187" s="14">
        <f>F186</f>
        <v>1497.6</v>
      </c>
      <c r="G187" s="3"/>
    </row>
    <row r="188" spans="1:7">
      <c r="E188" t="s">
        <v>15</v>
      </c>
      <c r="F188" s="33">
        <f>F12+F17+F22+F27+F32+F37+F42+F47+F52+F57+F62+F67+F72+F77+F82+F87+F92+F97+F102+F107+F112+F117+F122+F127+F132+F137+F142+F147+F152+F157+F162+F167+F172+F177+F182+F187</f>
        <v>32382.3</v>
      </c>
      <c r="G188" s="3"/>
    </row>
    <row r="189" spans="1:7">
      <c r="G189" s="3"/>
    </row>
    <row r="190" spans="1:7">
      <c r="G190" s="3"/>
    </row>
    <row r="191" spans="1:7">
      <c r="G191" s="3"/>
    </row>
    <row r="192" spans="1:7">
      <c r="A192" s="15"/>
      <c r="B192" s="16"/>
      <c r="C192" s="16"/>
      <c r="D192" s="16"/>
      <c r="E192" s="16"/>
      <c r="F192" s="35"/>
      <c r="G192" s="17"/>
    </row>
    <row r="193" spans="1:10" ht="30">
      <c r="A193" s="34" t="s">
        <v>29</v>
      </c>
      <c r="B193" s="59" t="s">
        <v>30</v>
      </c>
      <c r="C193" s="59"/>
      <c r="D193" s="59" t="s">
        <v>31</v>
      </c>
      <c r="E193" s="59"/>
      <c r="F193" s="59"/>
      <c r="G193" s="3"/>
      <c r="J193" s="36"/>
    </row>
    <row r="194" spans="1:10" ht="63" customHeight="1">
      <c r="A194" s="34">
        <v>1</v>
      </c>
      <c r="B194" s="59" t="s">
        <v>80</v>
      </c>
      <c r="C194" s="59"/>
      <c r="D194" s="59" t="s">
        <v>89</v>
      </c>
      <c r="E194" s="59"/>
      <c r="F194" s="59"/>
      <c r="G194" s="3"/>
    </row>
    <row r="195" spans="1:10" ht="69.75" customHeight="1">
      <c r="A195" s="34">
        <v>2</v>
      </c>
      <c r="B195" s="48" t="s">
        <v>84</v>
      </c>
      <c r="C195" s="48"/>
      <c r="D195" s="48" t="s">
        <v>90</v>
      </c>
      <c r="E195" s="48"/>
      <c r="F195" s="48"/>
      <c r="G195" s="3"/>
    </row>
    <row r="196" spans="1:10" ht="62.25" customHeight="1">
      <c r="A196" s="34">
        <v>3</v>
      </c>
      <c r="B196" s="48" t="s">
        <v>32</v>
      </c>
      <c r="C196" s="48"/>
      <c r="D196" s="48" t="s">
        <v>88</v>
      </c>
      <c r="E196" s="48"/>
      <c r="F196" s="48"/>
      <c r="G196" s="3"/>
    </row>
    <row r="197" spans="1:10">
      <c r="A197" s="18"/>
      <c r="B197" s="18"/>
      <c r="C197" s="18"/>
      <c r="D197" s="18"/>
      <c r="E197" s="18"/>
      <c r="F197" s="49"/>
      <c r="G197" s="50"/>
    </row>
    <row r="198" spans="1:10">
      <c r="A198" s="18" t="s">
        <v>93</v>
      </c>
      <c r="B198" s="67" t="s">
        <v>33</v>
      </c>
      <c r="C198" s="67"/>
      <c r="D198" s="67"/>
      <c r="E198" s="67"/>
      <c r="F198" s="21">
        <v>32382</v>
      </c>
      <c r="G198" s="21"/>
    </row>
    <row r="199" spans="1:10">
      <c r="A199" s="18"/>
      <c r="B199" s="18"/>
      <c r="C199" s="19"/>
      <c r="D199" s="19"/>
      <c r="E199" s="20"/>
      <c r="F199" s="21"/>
      <c r="G199" s="21"/>
    </row>
    <row r="200" spans="1:10" ht="28.5">
      <c r="A200" s="22" t="s">
        <v>94</v>
      </c>
      <c r="B200" s="23"/>
      <c r="C200" s="24"/>
      <c r="D200" s="19"/>
      <c r="E200" s="20"/>
      <c r="F200" s="25" t="s">
        <v>95</v>
      </c>
      <c r="G200" s="21"/>
    </row>
    <row r="201" spans="1:10">
      <c r="A201" s="18"/>
      <c r="B201" s="18"/>
      <c r="C201" s="18"/>
      <c r="D201" s="18"/>
      <c r="E201" s="18"/>
      <c r="F201" s="18"/>
      <c r="G201" s="18"/>
    </row>
    <row r="202" spans="1:10">
      <c r="A202" s="19"/>
      <c r="B202" s="18"/>
      <c r="C202" s="18"/>
      <c r="D202" s="18"/>
      <c r="E202" s="18"/>
      <c r="F202" s="20"/>
      <c r="G202" s="18"/>
    </row>
    <row r="203" spans="1:10">
      <c r="A203" s="18"/>
      <c r="B203" s="18"/>
      <c r="C203" s="18"/>
      <c r="D203" s="18"/>
      <c r="E203" s="18"/>
      <c r="F203" s="18"/>
      <c r="G203" s="18"/>
    </row>
    <row r="204" spans="1:10">
      <c r="A204" s="18" t="s">
        <v>34</v>
      </c>
      <c r="B204" s="18"/>
      <c r="C204" s="18"/>
      <c r="D204" s="18"/>
      <c r="E204" s="18"/>
      <c r="F204" s="26"/>
      <c r="G204" s="18"/>
    </row>
    <row r="205" spans="1:10">
      <c r="A205" s="27" t="s">
        <v>82</v>
      </c>
      <c r="B205" s="3"/>
      <c r="C205" s="3"/>
      <c r="D205" s="3"/>
      <c r="E205" s="58"/>
      <c r="F205" s="58"/>
      <c r="G205" s="3"/>
    </row>
    <row r="206" spans="1:10">
      <c r="A206" s="28" t="s">
        <v>83</v>
      </c>
      <c r="B206" s="29"/>
      <c r="C206" s="29"/>
      <c r="D206" s="29"/>
      <c r="E206" s="29"/>
      <c r="F206" s="3"/>
      <c r="G206" s="3"/>
    </row>
  </sheetData>
  <mergeCells count="122">
    <mergeCell ref="B198:E198"/>
    <mergeCell ref="B6:D6"/>
    <mergeCell ref="B8:E8"/>
    <mergeCell ref="B9:E9"/>
    <mergeCell ref="B10:E10"/>
    <mergeCell ref="B18:E18"/>
    <mergeCell ref="B19:E19"/>
    <mergeCell ref="B20:E20"/>
    <mergeCell ref="B23:E23"/>
    <mergeCell ref="B14:E14"/>
    <mergeCell ref="B15:E15"/>
    <mergeCell ref="B24:E24"/>
    <mergeCell ref="B25:E25"/>
    <mergeCell ref="B123:E123"/>
    <mergeCell ref="B138:E138"/>
    <mergeCell ref="B139:E139"/>
    <mergeCell ref="B140:E140"/>
    <mergeCell ref="B179:E179"/>
    <mergeCell ref="B180:E180"/>
    <mergeCell ref="B13:E13"/>
    <mergeCell ref="B158:E158"/>
    <mergeCell ref="B159:E159"/>
    <mergeCell ref="B160:E160"/>
    <mergeCell ref="B145:E145"/>
    <mergeCell ref="B144:E144"/>
    <mergeCell ref="B148:E148"/>
    <mergeCell ref="B49:E49"/>
    <mergeCell ref="B50:E50"/>
    <mergeCell ref="B53:E53"/>
    <mergeCell ref="B54:E54"/>
    <mergeCell ref="B55:E55"/>
    <mergeCell ref="B88:E88"/>
    <mergeCell ref="B103:E103"/>
    <mergeCell ref="B114:E114"/>
    <mergeCell ref="B115:E115"/>
    <mergeCell ref="B73:E73"/>
    <mergeCell ref="B74:E74"/>
    <mergeCell ref="B75:E75"/>
    <mergeCell ref="B99:E99"/>
    <mergeCell ref="B100:E100"/>
    <mergeCell ref="B113:E113"/>
    <mergeCell ref="B43:E43"/>
    <mergeCell ref="B48:E48"/>
    <mergeCell ref="B128:E128"/>
    <mergeCell ref="B129:E129"/>
    <mergeCell ref="B130:E130"/>
    <mergeCell ref="B133:E133"/>
    <mergeCell ref="B134:E134"/>
    <mergeCell ref="B135:E135"/>
    <mergeCell ref="B28:E28"/>
    <mergeCell ref="B165:E165"/>
    <mergeCell ref="B143:E143"/>
    <mergeCell ref="B149:E149"/>
    <mergeCell ref="B150:E150"/>
    <mergeCell ref="B153:E153"/>
    <mergeCell ref="B154:E154"/>
    <mergeCell ref="B155:E155"/>
    <mergeCell ref="B29:E29"/>
    <mergeCell ref="B30:E30"/>
    <mergeCell ref="B33:E33"/>
    <mergeCell ref="B34:E34"/>
    <mergeCell ref="B35:E35"/>
    <mergeCell ref="B38:E38"/>
    <mergeCell ref="B39:E39"/>
    <mergeCell ref="B40:E40"/>
    <mergeCell ref="B124:E124"/>
    <mergeCell ref="B125:E125"/>
    <mergeCell ref="B63:E63"/>
    <mergeCell ref="B64:E64"/>
    <mergeCell ref="B65:E65"/>
    <mergeCell ref="B68:E68"/>
    <mergeCell ref="B44:E44"/>
    <mergeCell ref="B45:E45"/>
    <mergeCell ref="B58:E58"/>
    <mergeCell ref="E205:F205"/>
    <mergeCell ref="B59:E59"/>
    <mergeCell ref="B60:E60"/>
    <mergeCell ref="B193:C193"/>
    <mergeCell ref="D193:F193"/>
    <mergeCell ref="B194:C194"/>
    <mergeCell ref="D194:F194"/>
    <mergeCell ref="B78:E78"/>
    <mergeCell ref="B79:E79"/>
    <mergeCell ref="B80:E80"/>
    <mergeCell ref="B108:E108"/>
    <mergeCell ref="B109:E109"/>
    <mergeCell ref="B110:E110"/>
    <mergeCell ref="B118:E118"/>
    <mergeCell ref="B119:E119"/>
    <mergeCell ref="B120:E120"/>
    <mergeCell ref="B183:E183"/>
    <mergeCell ref="B184:E184"/>
    <mergeCell ref="B168:E168"/>
    <mergeCell ref="B169:E169"/>
    <mergeCell ref="B170:E170"/>
    <mergeCell ref="B173:E173"/>
    <mergeCell ref="B174:E174"/>
    <mergeCell ref="B175:E175"/>
    <mergeCell ref="A4:F4"/>
    <mergeCell ref="A3:F3"/>
    <mergeCell ref="B185:E185"/>
    <mergeCell ref="B98:E98"/>
    <mergeCell ref="B195:C195"/>
    <mergeCell ref="D195:F195"/>
    <mergeCell ref="B196:C196"/>
    <mergeCell ref="D196:F196"/>
    <mergeCell ref="F197:G197"/>
    <mergeCell ref="B178:E178"/>
    <mergeCell ref="B69:E69"/>
    <mergeCell ref="B70:E70"/>
    <mergeCell ref="B83:E83"/>
    <mergeCell ref="B104:E104"/>
    <mergeCell ref="B105:E105"/>
    <mergeCell ref="B93:E93"/>
    <mergeCell ref="B94:E94"/>
    <mergeCell ref="B95:E95"/>
    <mergeCell ref="B89:E89"/>
    <mergeCell ref="B90:E90"/>
    <mergeCell ref="B84:E84"/>
    <mergeCell ref="B85:E85"/>
    <mergeCell ref="B163:E163"/>
    <mergeCell ref="B164:E16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2012-06-05T09:15:17Z</dcterms:modified>
</cp:coreProperties>
</file>